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_DIANA\formulare statistice si instructiuni NOI 2024\formulare statistice si instructiuni\Consultare publică\Hot_CA_din_01.10.2024\Pentru plasare pe web\"/>
    </mc:Choice>
  </mc:AlternateContent>
  <xr:revisionPtr revIDLastSave="0" documentId="8_{4AB1BE81-B4B5-40D1-9029-557298625D11}" xr6:coauthVersionLast="47" xr6:coauthVersionMax="47" xr10:uidLastSave="{00000000-0000-0000-0000-000000000000}"/>
  <workbookProtection workbookAlgorithmName="SHA-512" workbookHashValue="8kdlq7ZzBUque/s8nAb3I/1wWMtMK8l3cglhsJOaWrATVWgmULAviE8eGZPwSVY8ntt135MMGTeWDEiIVqEZ/w==" workbookSaltValue="zgXmtZkNGZJ7IUbBshW1rw==" workbookSpinCount="100000" lockStructure="1"/>
  <bookViews>
    <workbookView xWindow="-120" yWindow="-120" windowWidth="29040" windowHeight="15840" tabRatio="522" activeTab="2" xr2:uid="{3FD7F8AD-B339-42E4-B817-958A8E1272D5}"/>
  </bookViews>
  <sheets>
    <sheet name="CUPRINS" sheetId="2" r:id="rId1"/>
    <sheet name="CE2_Nr.0" sheetId="1" r:id="rId2"/>
    <sheet name="CE2_Nr.1" sheetId="3" r:id="rId3"/>
    <sheet name="CE2_Nr.2" sheetId="4" r:id="rId4"/>
    <sheet name="CE2_Nr.3" sheetId="5" r:id="rId5"/>
    <sheet name="CE2_Nr.4" sheetId="6" r:id="rId6"/>
    <sheet name="CE2_Nr.5_1" sheetId="7" r:id="rId7"/>
    <sheet name="CE2_Nr.5_2" sheetId="9" r:id="rId8"/>
    <sheet name="CE2_Nr.6" sheetId="8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9" l="1"/>
  <c r="D11" i="9"/>
  <c r="D10" i="9" s="1"/>
  <c r="D53" i="7"/>
  <c r="D49" i="7"/>
  <c r="D48" i="7" s="1"/>
  <c r="E29" i="7"/>
  <c r="F29" i="7"/>
  <c r="D29" i="7"/>
  <c r="D28" i="7" s="1"/>
  <c r="C51" i="6"/>
  <c r="C54" i="6"/>
  <c r="C29" i="6"/>
  <c r="C18" i="6"/>
  <c r="C16" i="6" s="1"/>
  <c r="D67" i="5"/>
  <c r="D61" i="5"/>
  <c r="D56" i="5"/>
  <c r="D51" i="5"/>
  <c r="D23" i="3"/>
  <c r="C47" i="4"/>
  <c r="E9" i="5"/>
  <c r="D9" i="5"/>
  <c r="C37" i="4"/>
  <c r="E21" i="4"/>
  <c r="D21" i="4"/>
  <c r="C21" i="4"/>
  <c r="D16" i="4"/>
  <c r="E16" i="4"/>
  <c r="C16" i="4"/>
  <c r="F10" i="4"/>
  <c r="D9" i="3" l="1"/>
  <c r="D31" i="9"/>
  <c r="D30" i="9" s="1"/>
  <c r="E31" i="9"/>
  <c r="E30" i="9" s="1"/>
  <c r="E26" i="9"/>
  <c r="D26" i="9"/>
  <c r="E23" i="9"/>
  <c r="D23" i="9"/>
  <c r="E20" i="9"/>
  <c r="E19" i="9" s="1"/>
  <c r="D20" i="9"/>
  <c r="E16" i="9"/>
  <c r="E11" i="9"/>
  <c r="E10" i="9" s="1"/>
  <c r="G58" i="7"/>
  <c r="G57" i="7"/>
  <c r="G56" i="7"/>
  <c r="G55" i="7"/>
  <c r="G54" i="7"/>
  <c r="F53" i="7"/>
  <c r="E53" i="7"/>
  <c r="G52" i="7"/>
  <c r="G51" i="7"/>
  <c r="G50" i="7"/>
  <c r="F49" i="7"/>
  <c r="F48" i="7" s="1"/>
  <c r="E49" i="7"/>
  <c r="E48" i="7" s="1"/>
  <c r="G44" i="7"/>
  <c r="G43" i="7"/>
  <c r="G42" i="7"/>
  <c r="G41" i="7"/>
  <c r="G40" i="7"/>
  <c r="F39" i="7"/>
  <c r="E39" i="7"/>
  <c r="D39" i="7"/>
  <c r="G38" i="7"/>
  <c r="G37" i="7"/>
  <c r="G36" i="7"/>
  <c r="G35" i="7"/>
  <c r="G34" i="7"/>
  <c r="F33" i="7"/>
  <c r="E33" i="7"/>
  <c r="D33" i="7"/>
  <c r="G32" i="7"/>
  <c r="G31" i="7"/>
  <c r="G30" i="7"/>
  <c r="G29" i="7"/>
  <c r="F28" i="7"/>
  <c r="E28" i="7"/>
  <c r="G27" i="7"/>
  <c r="G26" i="7"/>
  <c r="G25" i="7"/>
  <c r="G24" i="7"/>
  <c r="F23" i="7"/>
  <c r="E23" i="7"/>
  <c r="D23" i="7"/>
  <c r="G22" i="7"/>
  <c r="G21" i="7"/>
  <c r="G20" i="7"/>
  <c r="G19" i="7"/>
  <c r="G18" i="7"/>
  <c r="F17" i="7"/>
  <c r="E17" i="7"/>
  <c r="D17" i="7"/>
  <c r="G17" i="7" s="1"/>
  <c r="G16" i="7"/>
  <c r="G15" i="7"/>
  <c r="G14" i="7"/>
  <c r="F13" i="7"/>
  <c r="E13" i="7"/>
  <c r="D13" i="7"/>
  <c r="C50" i="6"/>
  <c r="C13" i="6" s="1"/>
  <c r="D17" i="3" s="1"/>
  <c r="C46" i="6"/>
  <c r="C10" i="6" s="1"/>
  <c r="C38" i="6"/>
  <c r="C27" i="6"/>
  <c r="C15" i="6"/>
  <c r="C9" i="6" s="1"/>
  <c r="C8" i="6" s="1"/>
  <c r="G81" i="5"/>
  <c r="G80" i="5"/>
  <c r="G79" i="5"/>
  <c r="G78" i="5"/>
  <c r="F77" i="5"/>
  <c r="E77" i="5"/>
  <c r="D77" i="5"/>
  <c r="G77" i="5" s="1"/>
  <c r="G72" i="5"/>
  <c r="G71" i="5"/>
  <c r="G70" i="5"/>
  <c r="G69" i="5"/>
  <c r="G68" i="5"/>
  <c r="F67" i="5"/>
  <c r="E67" i="5"/>
  <c r="G67" i="5" s="1"/>
  <c r="G66" i="5"/>
  <c r="G65" i="5"/>
  <c r="G64" i="5"/>
  <c r="G63" i="5"/>
  <c r="G62" i="5"/>
  <c r="F61" i="5"/>
  <c r="E61" i="5"/>
  <c r="E50" i="5" s="1"/>
  <c r="G61" i="5"/>
  <c r="G60" i="5"/>
  <c r="G59" i="5"/>
  <c r="G58" i="5"/>
  <c r="G57" i="5"/>
  <c r="F56" i="5"/>
  <c r="G56" i="5" s="1"/>
  <c r="E56" i="5"/>
  <c r="G55" i="5"/>
  <c r="G54" i="5"/>
  <c r="G53" i="5"/>
  <c r="G52" i="5"/>
  <c r="F51" i="5"/>
  <c r="E51" i="5"/>
  <c r="D50" i="5"/>
  <c r="G47" i="5"/>
  <c r="G46" i="5"/>
  <c r="G42" i="5"/>
  <c r="G41" i="5"/>
  <c r="G39" i="5"/>
  <c r="G38" i="5"/>
  <c r="G37" i="5"/>
  <c r="G36" i="5"/>
  <c r="G29" i="5"/>
  <c r="G28" i="5"/>
  <c r="G27" i="5"/>
  <c r="G26" i="5" s="1"/>
  <c r="F26" i="5"/>
  <c r="E26" i="5"/>
  <c r="D26" i="5"/>
  <c r="G20" i="5"/>
  <c r="G15" i="5"/>
  <c r="G14" i="5"/>
  <c r="G13" i="5"/>
  <c r="G11" i="5"/>
  <c r="G10" i="5"/>
  <c r="F9" i="5"/>
  <c r="G9" i="5"/>
  <c r="F51" i="4"/>
  <c r="F50" i="4"/>
  <c r="F49" i="4"/>
  <c r="F48" i="4"/>
  <c r="E47" i="4"/>
  <c r="E11" i="4" s="1"/>
  <c r="D47" i="4"/>
  <c r="D11" i="4" s="1"/>
  <c r="F45" i="4"/>
  <c r="F44" i="4"/>
  <c r="F43" i="4"/>
  <c r="F42" i="4"/>
  <c r="F41" i="4"/>
  <c r="F40" i="4"/>
  <c r="F39" i="4"/>
  <c r="F38" i="4"/>
  <c r="F37" i="4"/>
  <c r="E37" i="4"/>
  <c r="D37" i="4"/>
  <c r="F36" i="4"/>
  <c r="F35" i="4"/>
  <c r="F34" i="4"/>
  <c r="F33" i="4"/>
  <c r="E32" i="4"/>
  <c r="E14" i="4" s="1"/>
  <c r="E9" i="4" s="1"/>
  <c r="E8" i="4" s="1"/>
  <c r="D32" i="4"/>
  <c r="D14" i="4" s="1"/>
  <c r="D9" i="4" s="1"/>
  <c r="D8" i="4" s="1"/>
  <c r="C32" i="4"/>
  <c r="F32" i="4" s="1"/>
  <c r="F31" i="4"/>
  <c r="F30" i="4"/>
  <c r="F29" i="4"/>
  <c r="F28" i="4"/>
  <c r="F27" i="4"/>
  <c r="E26" i="4"/>
  <c r="D26" i="4"/>
  <c r="C26" i="4"/>
  <c r="F25" i="4"/>
  <c r="F24" i="4"/>
  <c r="F23" i="4"/>
  <c r="F22" i="4"/>
  <c r="F21" i="4"/>
  <c r="F20" i="4"/>
  <c r="F19" i="4"/>
  <c r="F18" i="4"/>
  <c r="F17" i="4"/>
  <c r="F16" i="4"/>
  <c r="F15" i="4"/>
  <c r="F12" i="4"/>
  <c r="C11" i="4"/>
  <c r="D30" i="3"/>
  <c r="F47" i="4" l="1"/>
  <c r="F11" i="4"/>
  <c r="F26" i="4"/>
  <c r="C14" i="4"/>
  <c r="C9" i="4" s="1"/>
  <c r="F50" i="5"/>
  <c r="G50" i="5" s="1"/>
  <c r="E12" i="7"/>
  <c r="G13" i="7"/>
  <c r="D12" i="7"/>
  <c r="D11" i="7" s="1"/>
  <c r="F12" i="7"/>
  <c r="F11" i="7" s="1"/>
  <c r="D19" i="9"/>
  <c r="G23" i="7"/>
  <c r="G49" i="7"/>
  <c r="G53" i="7"/>
  <c r="G48" i="7"/>
  <c r="E11" i="7"/>
  <c r="G39" i="7"/>
  <c r="G28" i="7"/>
  <c r="G33" i="7"/>
  <c r="C7" i="6"/>
  <c r="D16" i="3"/>
  <c r="D15" i="3" s="1"/>
  <c r="D8" i="3" s="1"/>
  <c r="G51" i="5"/>
  <c r="G12" i="7" l="1"/>
  <c r="G11" i="7"/>
  <c r="F14" i="4"/>
  <c r="F9" i="4" l="1"/>
  <c r="C8" i="4"/>
  <c r="F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Valeriu</author>
  </authors>
  <commentList>
    <comment ref="B10" authorId="0" shapeId="0" xr:uid="{FE2F3F80-AD6D-44D4-9BE8-80D80D0299F8}">
      <text>
        <r>
          <rPr>
            <sz val="9"/>
            <color indexed="81"/>
            <rFont val="Tahoma"/>
            <family val="2"/>
          </rPr>
          <t>Indicati doar denumirea fara ghilimele sau alte semne de punctuatie.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LISNIC</author>
  </authors>
  <commentList>
    <comment ref="D10" authorId="0" shapeId="0" xr:uid="{12B464A9-7901-466D-9AEB-7E5640E95A51}">
      <text>
        <r>
          <rPr>
            <b/>
            <sz val="9"/>
            <color indexed="81"/>
            <rFont val="Times New Roman"/>
            <family val="1"/>
            <charset val="238"/>
          </rPr>
          <t>= rd. 1.1.1.1 din CE1_Nr.1</t>
        </r>
      </text>
    </comment>
    <comment ref="D11" authorId="0" shapeId="0" xr:uid="{C9427276-600B-4A35-9661-E86E6B5A7054}">
      <text>
        <r>
          <rPr>
            <b/>
            <sz val="9"/>
            <color indexed="81"/>
            <rFont val="Times New Roman"/>
            <family val="1"/>
            <charset val="238"/>
          </rPr>
          <t>= rd. 1.1.1.2 din CE1_Nr.1</t>
        </r>
      </text>
    </comment>
    <comment ref="D12" authorId="0" shapeId="0" xr:uid="{B81D1E1A-E496-4358-BBBE-C8DA82E591B8}">
      <text>
        <r>
          <rPr>
            <b/>
            <sz val="9"/>
            <color indexed="81"/>
            <rFont val="Times New Roman"/>
            <family val="1"/>
            <charset val="238"/>
          </rPr>
          <t>= rd. 1.1.1.3 din CE1_Nr.1</t>
        </r>
      </text>
    </comment>
    <comment ref="D13" authorId="0" shapeId="0" xr:uid="{FB1D6563-2DB8-4A42-B474-8DC7E93601B3}">
      <text>
        <r>
          <rPr>
            <b/>
            <sz val="9"/>
            <color indexed="81"/>
            <rFont val="Times New Roman"/>
            <family val="1"/>
            <charset val="238"/>
          </rPr>
          <t>= rd. 1.1.1.4 din CE1_Nr.1</t>
        </r>
      </text>
    </comment>
    <comment ref="D14" authorId="0" shapeId="0" xr:uid="{AC9423F1-CF5A-48C0-86C1-93EEB6120237}">
      <text>
        <r>
          <rPr>
            <b/>
            <sz val="9"/>
            <color indexed="81"/>
            <rFont val="Times New Roman"/>
            <family val="1"/>
            <charset val="238"/>
          </rPr>
          <t>= rd. 1.1.2 din CE1_Nr.1</t>
        </r>
      </text>
    </comment>
    <comment ref="D18" authorId="0" shapeId="0" xr:uid="{4749A2C6-D0EC-4AA2-816A-087EDC429E64}">
      <text>
        <r>
          <rPr>
            <b/>
            <sz val="9"/>
            <color indexed="81"/>
            <rFont val="Times New Roman"/>
            <family val="1"/>
            <charset val="238"/>
          </rPr>
          <t>= rd. 1.1.4 din CE1_Nr.1</t>
        </r>
      </text>
    </comment>
    <comment ref="D19" authorId="0" shapeId="0" xr:uid="{1A7B1004-D2AA-489C-AEC5-85DD90B11455}">
      <text>
        <r>
          <rPr>
            <b/>
            <sz val="9"/>
            <color indexed="81"/>
            <rFont val="Times New Roman"/>
            <family val="1"/>
            <charset val="238"/>
          </rPr>
          <t>=rd. 1.1.5 din CE1_Nr.1</t>
        </r>
      </text>
    </comment>
    <comment ref="D20" authorId="0" shapeId="0" xr:uid="{A2B06411-59F6-4B5B-8014-91FE033D4EFB}">
      <text>
        <r>
          <rPr>
            <b/>
            <sz val="9"/>
            <color indexed="81"/>
            <rFont val="Times New Roman"/>
            <family val="1"/>
            <charset val="238"/>
          </rPr>
          <t>=rd. 1.1.6 din CE1_Nr.1</t>
        </r>
      </text>
    </comment>
    <comment ref="D21" authorId="0" shapeId="0" xr:uid="{0E622130-C8D9-4F2D-BB0F-318C85A3ABCF}">
      <text>
        <r>
          <rPr>
            <b/>
            <sz val="9"/>
            <color indexed="81"/>
            <rFont val="Times New Roman"/>
            <family val="1"/>
            <charset val="238"/>
          </rPr>
          <t>= rd.1.1.7 din CE1_Nr.1</t>
        </r>
      </text>
    </comment>
    <comment ref="D24" authorId="0" shapeId="0" xr:uid="{0B4028DB-EA12-4AAC-AE60-BE87AE92AD62}">
      <text>
        <r>
          <rPr>
            <b/>
            <sz val="9"/>
            <color indexed="81"/>
            <rFont val="Times New Roman"/>
            <family val="1"/>
            <charset val="238"/>
          </rPr>
          <t>= rd. 1.2.1 din CE1_Nr.1</t>
        </r>
      </text>
    </comment>
    <comment ref="D25" authorId="0" shapeId="0" xr:uid="{4184EC38-52B4-4D1D-9895-612777EA61FC}">
      <text>
        <r>
          <rPr>
            <b/>
            <sz val="9"/>
            <color indexed="81"/>
            <rFont val="Times New Roman"/>
            <family val="1"/>
            <charset val="238"/>
          </rPr>
          <t>=rd.1.2.2 din CE1_Nr.1</t>
        </r>
      </text>
    </comment>
    <comment ref="D26" authorId="0" shapeId="0" xr:uid="{3F86FBE5-EBFB-486E-A9B5-A0C67956CAAA}">
      <text>
        <r>
          <rPr>
            <b/>
            <sz val="9"/>
            <color indexed="81"/>
            <rFont val="Times New Roman"/>
            <family val="1"/>
            <charset val="238"/>
          </rPr>
          <t>= rd. 1.2.3 din CE1_Nr.1</t>
        </r>
      </text>
    </comment>
    <comment ref="D27" authorId="0" shapeId="0" xr:uid="{07BE7284-0ABB-474F-9E69-0CBC942AE6DC}">
      <text>
        <r>
          <rPr>
            <b/>
            <sz val="9"/>
            <color indexed="81"/>
            <rFont val="Times New Roman"/>
            <family val="1"/>
            <charset val="238"/>
          </rPr>
          <t>= rd. 1.2.4 din CE1_Nr.1</t>
        </r>
      </text>
    </comment>
    <comment ref="D28" authorId="0" shapeId="0" xr:uid="{61D16797-2641-451F-8377-296D6E0E443C}">
      <text>
        <r>
          <rPr>
            <b/>
            <sz val="9"/>
            <color indexed="81"/>
            <rFont val="Times New Roman"/>
            <family val="1"/>
            <charset val="238"/>
          </rPr>
          <t>= rd.1.2.5 din CE1_Nr.1</t>
        </r>
      </text>
    </comment>
    <comment ref="D31" authorId="0" shapeId="0" xr:uid="{B47892A5-7217-4765-87AF-41765AC92523}">
      <text>
        <r>
          <rPr>
            <b/>
            <sz val="9"/>
            <color indexed="81"/>
            <rFont val="Times New Roman"/>
            <family val="1"/>
            <charset val="238"/>
          </rPr>
          <t>= rd.1.3.1 din CE1_Nr.1</t>
        </r>
      </text>
    </comment>
    <comment ref="D32" authorId="0" shapeId="0" xr:uid="{54C0B348-996A-4317-A3AF-FC5CA2FDED4D}">
      <text>
        <r>
          <rPr>
            <b/>
            <sz val="9"/>
            <color indexed="81"/>
            <rFont val="Tahoma"/>
            <family val="2"/>
            <charset val="238"/>
          </rPr>
          <t>= rd.1.3.2 din CE1_Nr.1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LISNIC</author>
  </authors>
  <commentList>
    <comment ref="C16" authorId="0" shapeId="0" xr:uid="{743EB238-A9C3-4746-9E2B-1193DA165D70}">
      <text>
        <r>
          <rPr>
            <sz val="9"/>
            <color indexed="81"/>
            <rFont val="Tahoma"/>
            <family val="2"/>
            <charset val="238"/>
          </rPr>
          <t>&lt;= rd.2.2.1 col.3</t>
        </r>
      </text>
    </comment>
    <comment ref="D16" authorId="0" shapeId="0" xr:uid="{F71A260C-2A62-4798-B93A-A6A0F7491DCD}">
      <text>
        <r>
          <rPr>
            <sz val="9"/>
            <color indexed="81"/>
            <rFont val="Tahoma"/>
            <family val="2"/>
            <charset val="238"/>
          </rPr>
          <t>&lt;= rd.2.2.1 col.4</t>
        </r>
      </text>
    </comment>
    <comment ref="E16" authorId="0" shapeId="0" xr:uid="{48A2D77F-395C-4F2D-8498-3C16B556939E}">
      <text>
        <r>
          <rPr>
            <sz val="9"/>
            <color indexed="81"/>
            <rFont val="Tahoma"/>
            <family val="2"/>
            <charset val="238"/>
          </rPr>
          <t>&lt;= rd.2.2.1 col.5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LISNIC</author>
  </authors>
  <commentList>
    <comment ref="D14" authorId="0" shapeId="0" xr:uid="{39296A23-F654-4F62-93C9-4FA3F693BC23}">
      <text>
        <r>
          <rPr>
            <sz val="9"/>
            <color indexed="81"/>
            <rFont val="Tahoma"/>
            <family val="2"/>
            <charset val="238"/>
          </rPr>
          <t>&lt;= rd.3.1.4 col.4</t>
        </r>
      </text>
    </comment>
    <comment ref="E14" authorId="0" shapeId="0" xr:uid="{4A89D30A-19F0-4B63-AC08-97E41E26C9FB}">
      <text>
        <r>
          <rPr>
            <sz val="9"/>
            <color indexed="81"/>
            <rFont val="Tahoma"/>
            <family val="2"/>
            <charset val="238"/>
          </rPr>
          <t>&lt;= rd.3.1.4 col.5</t>
        </r>
      </text>
    </comment>
    <comment ref="F14" authorId="0" shapeId="0" xr:uid="{9FA79C62-0358-47CB-A94E-25A9157C95B4}">
      <text>
        <r>
          <rPr>
            <sz val="9"/>
            <color indexed="81"/>
            <rFont val="Tahoma"/>
            <family val="2"/>
            <charset val="238"/>
          </rPr>
          <t>&lt;= rd.3.1.4 col.6</t>
        </r>
      </text>
    </comment>
    <comment ref="G18" authorId="0" shapeId="0" xr:uid="{344A47B4-16FD-4064-B736-3BDB8F129359}">
      <text>
        <r>
          <rPr>
            <sz val="9"/>
            <color indexed="81"/>
            <rFont val="Tahoma"/>
            <family val="2"/>
            <charset val="238"/>
          </rPr>
          <t>&lt;= rd.3.2.2 col.7</t>
        </r>
      </text>
    </comment>
    <comment ref="G19" authorId="0" shapeId="0" xr:uid="{B83679C7-72DB-4A21-8130-662730DC08C9}">
      <text>
        <r>
          <rPr>
            <sz val="9"/>
            <color indexed="81"/>
            <rFont val="Tahoma"/>
            <family val="2"/>
            <charset val="238"/>
          </rPr>
          <t>&lt;= rd.3.2.2.2 col.7</t>
        </r>
      </text>
    </comment>
    <comment ref="G24" authorId="0" shapeId="0" xr:uid="{4334F8A0-6DBA-47C6-8813-7C6F57D02233}">
      <text>
        <r>
          <rPr>
            <sz val="9"/>
            <color indexed="81"/>
            <rFont val="Tahoma"/>
            <family val="2"/>
            <charset val="238"/>
          </rPr>
          <t>&lt;= rd.3.3.3 col.7</t>
        </r>
      </text>
    </comment>
    <comment ref="D42" authorId="0" shapeId="0" xr:uid="{9383BEF7-30E7-4071-ADA9-292CA4B1A9B8}">
      <text>
        <r>
          <rPr>
            <sz val="9"/>
            <color indexed="81"/>
            <rFont val="Tahoma"/>
            <family val="2"/>
            <charset val="238"/>
          </rPr>
          <t>&lt;= rd.3.7 col.4</t>
        </r>
      </text>
    </comment>
    <comment ref="E42" authorId="0" shapeId="0" xr:uid="{628BEDC9-D70A-493E-8F71-733AC92801E4}">
      <text>
        <r>
          <rPr>
            <sz val="9"/>
            <color indexed="81"/>
            <rFont val="Tahoma"/>
            <family val="2"/>
            <charset val="238"/>
          </rPr>
          <t>&lt;= rd.3.7 col.5</t>
        </r>
      </text>
    </comment>
    <comment ref="F42" authorId="0" shapeId="0" xr:uid="{30F35D4A-FADC-4DBF-8FEC-CF76FAB7CC67}">
      <text>
        <r>
          <rPr>
            <sz val="9"/>
            <color indexed="81"/>
            <rFont val="Tahoma"/>
            <family val="2"/>
            <charset val="238"/>
          </rPr>
          <t>&lt;= rd.3.7 col.6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LISNIC</author>
  </authors>
  <commentList>
    <comment ref="C21" authorId="0" shapeId="0" xr:uid="{CA1D9379-AF7F-469F-868D-6E5A38456F7F}">
      <text>
        <r>
          <rPr>
            <sz val="9"/>
            <color indexed="81"/>
            <rFont val="Tahoma"/>
            <family val="2"/>
            <charset val="238"/>
          </rPr>
          <t>&lt;= rd.4.2.1.4 col.3</t>
        </r>
      </text>
    </comment>
    <comment ref="C32" authorId="0" shapeId="0" xr:uid="{276D463A-47CF-4CD5-A651-79DC3BE038A1}">
      <text>
        <r>
          <rPr>
            <sz val="9"/>
            <color indexed="81"/>
            <rFont val="Tahoma"/>
            <family val="2"/>
            <charset val="238"/>
          </rPr>
          <t>&lt;= rd.4.2.2.4 col.3</t>
        </r>
      </text>
    </comment>
    <comment ref="C41" authorId="0" shapeId="0" xr:uid="{BA964F23-CB68-4D34-8329-6582DE6ACA4C}">
      <text>
        <r>
          <rPr>
            <sz val="9"/>
            <color indexed="81"/>
            <rFont val="Tahoma"/>
            <family val="2"/>
            <charset val="238"/>
          </rPr>
          <t>&lt;= rd.4.2.3.2 col.3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LISNIC</author>
  </authors>
  <commentList>
    <comment ref="D22" authorId="0" shapeId="0" xr:uid="{1C439AED-82A1-4D0D-A01F-46E43BCB0CAE}">
      <text>
        <r>
          <rPr>
            <sz val="9"/>
            <color indexed="81"/>
            <rFont val="Tahoma"/>
            <family val="2"/>
            <charset val="238"/>
          </rPr>
          <t>&lt;= rd.5.1.1.3 col.4</t>
        </r>
      </text>
    </comment>
    <comment ref="E22" authorId="0" shapeId="0" xr:uid="{237F5448-1926-4ED7-900B-8A5247747BE1}">
      <text>
        <r>
          <rPr>
            <sz val="9"/>
            <color indexed="81"/>
            <rFont val="Tahoma"/>
            <family val="2"/>
            <charset val="238"/>
          </rPr>
          <t>&lt;= rd.5.1.1.3 col.5</t>
        </r>
      </text>
    </comment>
    <comment ref="F22" authorId="0" shapeId="0" xr:uid="{D571C2F7-8413-4643-BF7E-1518E47A4C28}">
      <text>
        <r>
          <rPr>
            <sz val="9"/>
            <color indexed="81"/>
            <rFont val="Tahoma"/>
            <family val="2"/>
            <charset val="238"/>
          </rPr>
          <t>&lt;= rd.5.1.1.3 col.6</t>
        </r>
      </text>
    </comment>
    <comment ref="D25" authorId="0" shapeId="0" xr:uid="{53D6C854-815B-4F49-9A05-9343DEFB36ED}">
      <text>
        <r>
          <rPr>
            <sz val="9"/>
            <color indexed="81"/>
            <rFont val="Tahoma"/>
            <family val="2"/>
            <charset val="238"/>
          </rPr>
          <t>&lt;= rd.5.1.2.1 col.4</t>
        </r>
      </text>
    </comment>
    <comment ref="E25" authorId="0" shapeId="0" xr:uid="{F21610B4-76E8-402B-8AFA-02D53A44782D}">
      <text>
        <r>
          <rPr>
            <sz val="9"/>
            <color indexed="81"/>
            <rFont val="Tahoma"/>
            <family val="2"/>
            <charset val="238"/>
          </rPr>
          <t>&lt;= rd.5.1.2.1 col.5</t>
        </r>
      </text>
    </comment>
    <comment ref="F25" authorId="0" shapeId="0" xr:uid="{D04D7EB3-222E-4484-89CB-C29E02526A80}">
      <text>
        <r>
          <rPr>
            <sz val="9"/>
            <color indexed="81"/>
            <rFont val="Tahoma"/>
            <family val="2"/>
            <charset val="238"/>
          </rPr>
          <t>&lt;= rd.5.1.2.1 col.6</t>
        </r>
      </text>
    </comment>
    <comment ref="D27" authorId="0" shapeId="0" xr:uid="{2353A748-E28B-417E-B8FC-FCC44AE9AD98}">
      <text>
        <r>
          <rPr>
            <sz val="9"/>
            <color indexed="81"/>
            <rFont val="Tahoma"/>
            <family val="2"/>
            <charset val="238"/>
          </rPr>
          <t>&lt;= rd.5.1.2.2 col.4</t>
        </r>
      </text>
    </comment>
    <comment ref="E27" authorId="0" shapeId="0" xr:uid="{E1636115-EEBE-4A96-894B-70C558786204}">
      <text>
        <r>
          <rPr>
            <sz val="9"/>
            <color indexed="81"/>
            <rFont val="Tahoma"/>
            <family val="2"/>
            <charset val="238"/>
          </rPr>
          <t>&lt;= rd.5.1.2.2 col.5</t>
        </r>
      </text>
    </comment>
    <comment ref="F27" authorId="0" shapeId="0" xr:uid="{5459F340-B9F0-4BCE-A149-C9FD3CFFFDC3}">
      <text>
        <r>
          <rPr>
            <sz val="9"/>
            <color indexed="81"/>
            <rFont val="Tahoma"/>
            <family val="2"/>
            <charset val="238"/>
          </rPr>
          <t>&lt;= rd.5.1.2.2 col.6</t>
        </r>
      </text>
    </comment>
    <comment ref="D41" authorId="0" shapeId="0" xr:uid="{4CDD9F98-C59F-4614-8574-FCC40D75FD57}">
      <text>
        <r>
          <rPr>
            <sz val="9"/>
            <color indexed="81"/>
            <rFont val="Tahoma"/>
            <family val="2"/>
            <charset val="238"/>
          </rPr>
          <t>&lt;= rd.5.3.1 col.4</t>
        </r>
      </text>
    </comment>
    <comment ref="E41" authorId="0" shapeId="0" xr:uid="{62914CA8-24CE-4F1F-9987-E575EE740EC7}">
      <text>
        <r>
          <rPr>
            <b/>
            <sz val="9"/>
            <color indexed="81"/>
            <rFont val="Tahoma"/>
            <family val="2"/>
            <charset val="238"/>
          </rPr>
          <t>&lt;= rd.5.3.1 col.5</t>
        </r>
      </text>
    </comment>
    <comment ref="F41" authorId="0" shapeId="0" xr:uid="{832B0C5E-585B-4B55-9274-272FE7919DC8}">
      <text>
        <r>
          <rPr>
            <b/>
            <sz val="9"/>
            <color indexed="81"/>
            <rFont val="Tahoma"/>
            <family val="2"/>
            <charset val="238"/>
          </rPr>
          <t>&lt;= rd.5.3.1 col.6</t>
        </r>
      </text>
    </comment>
    <comment ref="D43" authorId="0" shapeId="0" xr:uid="{3C584082-F990-4E51-95CC-ABFF954580D5}">
      <text>
        <r>
          <rPr>
            <b/>
            <sz val="9"/>
            <color indexed="81"/>
            <rFont val="Tahoma"/>
            <family val="2"/>
            <charset val="238"/>
          </rPr>
          <t>&lt;= rd.5.3.2 col.4</t>
        </r>
      </text>
    </comment>
    <comment ref="E43" authorId="0" shapeId="0" xr:uid="{6FBA2FE7-15FD-44DD-98DD-554C326646B4}">
      <text>
        <r>
          <rPr>
            <b/>
            <sz val="9"/>
            <color indexed="81"/>
            <rFont val="Tahoma"/>
            <family val="2"/>
            <charset val="238"/>
          </rPr>
          <t>&lt;= rd.5.3.2 col.5</t>
        </r>
      </text>
    </comment>
    <comment ref="F43" authorId="0" shapeId="0" xr:uid="{BCD0EAE9-58CC-479F-9BAC-7982B89B87A7}">
      <text>
        <r>
          <rPr>
            <b/>
            <sz val="9"/>
            <color indexed="81"/>
            <rFont val="Tahoma"/>
            <family val="2"/>
            <charset val="238"/>
          </rPr>
          <t>&lt;= rd.5.3.2 col.6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LISNIC</author>
  </authors>
  <commentList>
    <comment ref="D12" authorId="0" shapeId="0" xr:uid="{280B1A7C-0540-4FE2-BD14-B4D7D4D3D395}">
      <text>
        <r>
          <rPr>
            <b/>
            <sz val="9"/>
            <color indexed="81"/>
            <rFont val="Tahoma"/>
            <family val="2"/>
            <charset val="238"/>
          </rPr>
          <t>&lt;=col.5</t>
        </r>
      </text>
    </comment>
    <comment ref="D13" authorId="0" shapeId="0" xr:uid="{D8621562-83DF-46C4-8479-3143FBC1D9B2}">
      <text>
        <r>
          <rPr>
            <b/>
            <sz val="9"/>
            <color indexed="81"/>
            <rFont val="Tahoma"/>
            <family val="2"/>
            <charset val="238"/>
          </rPr>
          <t>&lt;= col.5</t>
        </r>
      </text>
    </comment>
    <comment ref="D14" authorId="0" shapeId="0" xr:uid="{29FBF2FD-A2AA-4367-AC2B-DA6E232A10B5}">
      <text>
        <r>
          <rPr>
            <b/>
            <sz val="9"/>
            <color indexed="81"/>
            <rFont val="Tahoma"/>
            <family val="2"/>
            <charset val="238"/>
          </rPr>
          <t>&lt;= col.5</t>
        </r>
      </text>
    </comment>
    <comment ref="D15" authorId="0" shapeId="0" xr:uid="{CB980B78-0B74-4089-8674-40A7ED5BF282}">
      <text>
        <r>
          <rPr>
            <b/>
            <sz val="9"/>
            <color indexed="81"/>
            <rFont val="Tahoma"/>
            <family val="2"/>
            <charset val="238"/>
          </rPr>
          <t>&lt;= col.5</t>
        </r>
      </text>
    </comment>
    <comment ref="D17" authorId="0" shapeId="0" xr:uid="{F199D25B-56D5-4E62-B576-9B61CA2ABF1A}">
      <text>
        <r>
          <rPr>
            <b/>
            <sz val="9"/>
            <color indexed="81"/>
            <rFont val="Tahoma"/>
            <family val="2"/>
            <charset val="238"/>
          </rPr>
          <t>&lt;= col.5</t>
        </r>
      </text>
    </comment>
    <comment ref="D18" authorId="0" shapeId="0" xr:uid="{0325CFEB-68DC-45F4-B95D-57D249288CB5}">
      <text>
        <r>
          <rPr>
            <b/>
            <sz val="9"/>
            <color indexed="81"/>
            <rFont val="Tahoma"/>
            <family val="2"/>
            <charset val="238"/>
          </rPr>
          <t>&lt;= col.5</t>
        </r>
      </text>
    </comment>
    <comment ref="D21" authorId="0" shapeId="0" xr:uid="{1714CD5A-6D86-46C5-A772-5FC43422F1A7}">
      <text>
        <r>
          <rPr>
            <b/>
            <sz val="9"/>
            <color indexed="81"/>
            <rFont val="Tahoma"/>
            <family val="2"/>
            <charset val="238"/>
          </rPr>
          <t>&lt;= col.5</t>
        </r>
      </text>
    </comment>
    <comment ref="D22" authorId="0" shapeId="0" xr:uid="{151AB3D1-B0F5-437D-B262-ECEBA592DD97}">
      <text>
        <r>
          <rPr>
            <b/>
            <sz val="9"/>
            <color indexed="81"/>
            <rFont val="Tahoma"/>
            <family val="2"/>
            <charset val="238"/>
          </rPr>
          <t>&lt;= col.5</t>
        </r>
      </text>
    </comment>
    <comment ref="D24" authorId="0" shapeId="0" xr:uid="{361A6B0E-54A4-4808-9FBE-7E210741CD5E}">
      <text>
        <r>
          <rPr>
            <b/>
            <sz val="9"/>
            <color indexed="81"/>
            <rFont val="Tahoma"/>
            <family val="2"/>
            <charset val="238"/>
          </rPr>
          <t>&lt;= col.5</t>
        </r>
      </text>
    </comment>
    <comment ref="D25" authorId="0" shapeId="0" xr:uid="{3EDFDFA7-8A19-4C2F-A05D-F90879EB54B1}">
      <text>
        <r>
          <rPr>
            <b/>
            <sz val="9"/>
            <color indexed="81"/>
            <rFont val="Tahoma"/>
            <family val="2"/>
            <charset val="238"/>
          </rPr>
          <t>&lt;= col.5</t>
        </r>
      </text>
    </comment>
    <comment ref="D27" authorId="0" shapeId="0" xr:uid="{492A2720-1215-4B59-A7FF-3AD5FD94AE1B}">
      <text>
        <r>
          <rPr>
            <b/>
            <sz val="9"/>
            <color indexed="81"/>
            <rFont val="Tahoma"/>
            <family val="2"/>
            <charset val="238"/>
          </rPr>
          <t>&lt;= col.5</t>
        </r>
      </text>
    </comment>
    <comment ref="D28" authorId="0" shapeId="0" xr:uid="{ED51D2D9-C162-4884-AE9F-337ABB8F93D3}">
      <text>
        <r>
          <rPr>
            <b/>
            <sz val="9"/>
            <color indexed="81"/>
            <rFont val="Tahoma"/>
            <family val="2"/>
            <charset val="238"/>
          </rPr>
          <t>&lt;= col.5</t>
        </r>
      </text>
    </comment>
    <comment ref="D32" authorId="0" shapeId="0" xr:uid="{CDC5AC36-1A9A-45E6-8C4B-6B66626F6D0B}">
      <text>
        <r>
          <rPr>
            <b/>
            <sz val="9"/>
            <color indexed="81"/>
            <rFont val="Tahoma"/>
            <family val="2"/>
            <charset val="238"/>
          </rPr>
          <t>&lt;= col.5</t>
        </r>
      </text>
    </comment>
    <comment ref="D33" authorId="0" shapeId="0" xr:uid="{F009D4A0-ABD1-45FA-A5BC-7582EAE3B384}">
      <text>
        <r>
          <rPr>
            <b/>
            <sz val="9"/>
            <color indexed="81"/>
            <rFont val="Tahoma"/>
            <family val="2"/>
            <charset val="238"/>
          </rPr>
          <t>&lt;= col.5</t>
        </r>
      </text>
    </comment>
    <comment ref="D34" authorId="0" shapeId="0" xr:uid="{9A280358-E751-4033-BBEF-156C0145CD4E}">
      <text>
        <r>
          <rPr>
            <b/>
            <sz val="9"/>
            <color indexed="81"/>
            <rFont val="Tahoma"/>
            <family val="2"/>
            <charset val="238"/>
          </rPr>
          <t>&lt;= col.5</t>
        </r>
      </text>
    </comment>
    <comment ref="D35" authorId="0" shapeId="0" xr:uid="{AC0298B6-2653-4A00-B3CC-8134A4656FA0}">
      <text>
        <r>
          <rPr>
            <b/>
            <sz val="9"/>
            <color indexed="81"/>
            <rFont val="Tahoma"/>
            <family val="2"/>
            <charset val="238"/>
          </rPr>
          <t>&lt;= col.5</t>
        </r>
      </text>
    </comment>
    <comment ref="D36" authorId="0" shapeId="0" xr:uid="{836B7919-C436-4C6E-95E6-DE6ACC7729A0}">
      <text>
        <r>
          <rPr>
            <b/>
            <sz val="9"/>
            <color indexed="81"/>
            <rFont val="Tahoma"/>
            <family val="2"/>
            <charset val="238"/>
          </rPr>
          <t>&lt;= col.5</t>
        </r>
      </text>
    </comment>
  </commentList>
</comments>
</file>

<file path=xl/sharedStrings.xml><?xml version="1.0" encoding="utf-8"?>
<sst xmlns="http://schemas.openxmlformats.org/spreadsheetml/2006/main" count="958" uniqueCount="573">
  <si>
    <t>Codul formularului</t>
  </si>
  <si>
    <t>Anul:</t>
  </si>
  <si>
    <t>Trimestrul:</t>
  </si>
  <si>
    <t>IDENTIFICAREA FURNIZORULUI</t>
  </si>
  <si>
    <t>Denumirea furnizorului:</t>
  </si>
  <si>
    <t>Forma juridica:</t>
  </si>
  <si>
    <t>S.R.L</t>
  </si>
  <si>
    <t>IDNO:</t>
  </si>
  <si>
    <t>Adresa juridică:</t>
  </si>
  <si>
    <t>Adresa poștală:</t>
  </si>
  <si>
    <t>Date de contact:</t>
  </si>
  <si>
    <t>Postul ocupat</t>
  </si>
  <si>
    <t>Nume, prenume</t>
  </si>
  <si>
    <t>Tel. fix</t>
  </si>
  <si>
    <t>Tel. mobil</t>
  </si>
  <si>
    <t>e-mail</t>
  </si>
  <si>
    <t>web-page</t>
  </si>
  <si>
    <t>Administrator/director executiv:</t>
  </si>
  <si>
    <t>Contabil șef:</t>
  </si>
  <si>
    <t>×</t>
  </si>
  <si>
    <t>Executor:</t>
  </si>
  <si>
    <t>Raportul statistic CE-2 „Rețele și servicii mobile terestre”</t>
  </si>
  <si>
    <t>Denumirea formularului din cadrul raportului statistic</t>
  </si>
  <si>
    <t>CE2_Nr.0</t>
  </si>
  <si>
    <t>CE2_Nr.1</t>
  </si>
  <si>
    <t>VENITURI TOTALE, INVESTIȚII ȘI DATE PRIVIND PERSONALUL</t>
  </si>
  <si>
    <t>CE2_Nr.2</t>
  </si>
  <si>
    <t>CARTELE SIM ȘI ECHIVALENTE</t>
  </si>
  <si>
    <t>CE2_Nr.3</t>
  </si>
  <si>
    <t>TRAFIC ÎNREGISTRAT ÎN REȚEAUA MOBILĂ</t>
  </si>
  <si>
    <t>CE2_Nr.4</t>
  </si>
  <si>
    <t>VENIT CU AMĂNUNTUL ȘI CU RIDICATA DIN FURNIZARE DE REȚELE ȘI SERVICII DE REȚELE MOBILE</t>
  </si>
  <si>
    <t>SERVICII ROAMING</t>
  </si>
  <si>
    <t>CE2_Nr.6</t>
  </si>
  <si>
    <t>INFRASTRUCTURA DE REȚEA MOBILĂ</t>
  </si>
  <si>
    <t xml:space="preserve">  </t>
  </si>
  <si>
    <t>ID rd.</t>
  </si>
  <si>
    <t>INDICATORI</t>
  </si>
  <si>
    <t>Unitatea de măsură</t>
  </si>
  <si>
    <t>Valoarea</t>
  </si>
  <si>
    <t>Mențiuni</t>
  </si>
  <si>
    <t>1</t>
  </si>
  <si>
    <t>VENITURI TOTALE</t>
  </si>
  <si>
    <t>1.1</t>
  </si>
  <si>
    <t>VENITURI TOTALE din servicii de comunicații electronice:</t>
  </si>
  <si>
    <t>lei</t>
  </si>
  <si>
    <t>1.1.1</t>
  </si>
  <si>
    <t>Venit cu amănuntul din furnizare de reţele fixe, din care:</t>
  </si>
  <si>
    <t>1.1.1.1</t>
  </si>
  <si>
    <t>Venit din furnizare de servicii de acces la Internet fix</t>
  </si>
  <si>
    <t>1.1.1.2</t>
  </si>
  <si>
    <t xml:space="preserve">Venit din furnizare de servicii de telefonie </t>
  </si>
  <si>
    <t>1.1.1.3</t>
  </si>
  <si>
    <t>Venit din linii închiriate cu amănuntul</t>
  </si>
  <si>
    <t>1.1.1.4</t>
  </si>
  <si>
    <t>Alt venit din furnizare de servicii cu amănuntul de rețele fixe</t>
  </si>
  <si>
    <t>1.1.2</t>
  </si>
  <si>
    <t>Venit din servicii cu ridicata de reţele fixe terestre</t>
  </si>
  <si>
    <t>1.1.3</t>
  </si>
  <si>
    <t>Venit din furnizare de reţele mobile terestre:</t>
  </si>
  <si>
    <t>1.1.3.1</t>
  </si>
  <si>
    <t>Venit din  servicii cu amănuntul de reţele mobile terestre</t>
  </si>
  <si>
    <t>1.1.3.2</t>
  </si>
  <si>
    <t>Venit din servicii cu ridicata de reţele mobile terestre</t>
  </si>
  <si>
    <t>1.1.4</t>
  </si>
  <si>
    <t>Venit din comunicaţii audiovizuale</t>
  </si>
  <si>
    <t>1.1.5</t>
  </si>
  <si>
    <t>Venit din servicii Internet furnizate prin satelit</t>
  </si>
  <si>
    <t>1.1.6</t>
  </si>
  <si>
    <t>Venit din activități de instalare, operare/gestionare a rețelelor de comunicaţii electronice</t>
  </si>
  <si>
    <t>1.1.7</t>
  </si>
  <si>
    <t>Alt venit din activități de comunicații electronice</t>
  </si>
  <si>
    <t>INVESTIȚII</t>
  </si>
  <si>
    <t>1.2</t>
  </si>
  <si>
    <t>Total investiții directe legate de activitatea în comunicații electronice în RM, inclusiv:</t>
  </si>
  <si>
    <t>1.2.1</t>
  </si>
  <si>
    <t>investiții în echipamente și rețele publice fixe</t>
  </si>
  <si>
    <t>1.2.2</t>
  </si>
  <si>
    <t>investiții în echipamente și rețele publice mobile</t>
  </si>
  <si>
    <t>1.2.3</t>
  </si>
  <si>
    <t>investiții în imobile legate de activitatea în comunicații electronice în RM</t>
  </si>
  <si>
    <t>1.2.4</t>
  </si>
  <si>
    <t>investiții necorporale legate de activitatea în comunicații electronice în RM</t>
  </si>
  <si>
    <t>1.2.5</t>
  </si>
  <si>
    <t>alte investiții directe legate de activitatea în domeniul comunicațiilor electronice în RM</t>
  </si>
  <si>
    <t>DATE PRIVIND PERSONALUL</t>
  </si>
  <si>
    <t>1.3</t>
  </si>
  <si>
    <t>Numărul personalului, inclusiv:</t>
  </si>
  <si>
    <t>persoane</t>
  </si>
  <si>
    <t>1.3.1</t>
  </si>
  <si>
    <t>bărbaţi</t>
  </si>
  <si>
    <t>1.3.2</t>
  </si>
  <si>
    <t>femei</t>
  </si>
  <si>
    <t>Cartele SIM abonamente</t>
  </si>
  <si>
    <t>Cartele SIM preplătite</t>
  </si>
  <si>
    <t>Total cartele SIM</t>
  </si>
  <si>
    <t>Persoane fizice</t>
  </si>
  <si>
    <t>Persoane juridice</t>
  </si>
  <si>
    <t>2.1</t>
  </si>
  <si>
    <t>TOTAL cartele SIM și echivalente în rețeaua mobilă, inclusiv:</t>
  </si>
  <si>
    <t>2.1.1</t>
  </si>
  <si>
    <t>SIM și echivalente active, din care:</t>
  </si>
  <si>
    <t>2.1.1.1</t>
  </si>
  <si>
    <t>eSIM active</t>
  </si>
  <si>
    <t>2.1.2</t>
  </si>
  <si>
    <t>SIM și echivalente pasive, din care:</t>
  </si>
  <si>
    <t>2.1.2.1</t>
  </si>
  <si>
    <t>eSIM pasive</t>
  </si>
  <si>
    <t>CARTELE SIM ACTIVE</t>
  </si>
  <si>
    <t>2.2</t>
  </si>
  <si>
    <t>Clasificarea cartelelor SIM active în raport cu serviciile oferite:</t>
  </si>
  <si>
    <t>2.2.1</t>
  </si>
  <si>
    <t>cartele SIM active (cu excepția cartelelor cu servicii de Internet mobil dedicat și cartelelor de tip M2M/IoT), din care:</t>
  </si>
  <si>
    <t>2.2.1.1</t>
  </si>
  <si>
    <t>cartele SIM cu consum de Internet mobil, inclusiv:</t>
  </si>
  <si>
    <t>2.2.1.1.1</t>
  </si>
  <si>
    <t xml:space="preserve">prin rețea 2G </t>
  </si>
  <si>
    <t>2.2.1.1.2</t>
  </si>
  <si>
    <t>prin rețea 3G și generație anterioară</t>
  </si>
  <si>
    <t>2.2.1.1.3</t>
  </si>
  <si>
    <t>prin rețea 4G și generații anterioare</t>
  </si>
  <si>
    <t>2.2.1.1.4</t>
  </si>
  <si>
    <t>prin rețea 5G și generații anterioare</t>
  </si>
  <si>
    <t>2.2.2</t>
  </si>
  <si>
    <t>cartele SIM active cu servicii de Internet mobil dedicat, inclusiv:</t>
  </si>
  <si>
    <t>2.2.2.1</t>
  </si>
  <si>
    <t>2.2.2.2</t>
  </si>
  <si>
    <t>2.2.2.3</t>
  </si>
  <si>
    <t>2.2.2.4</t>
  </si>
  <si>
    <t>2.2.3</t>
  </si>
  <si>
    <t>cartele SIM active de tip M2M și IoT, inclusiv:</t>
  </si>
  <si>
    <t>2.2.3.1</t>
  </si>
  <si>
    <t>2.2.3.2</t>
  </si>
  <si>
    <t>2.2.3.3</t>
  </si>
  <si>
    <t>2.2.3.4</t>
  </si>
  <si>
    <t>2.2.3.5</t>
  </si>
  <si>
    <t>prin alte tethnologii de rețea mobilă</t>
  </si>
  <si>
    <t>2.2.4</t>
  </si>
  <si>
    <t>alte cartele SIM active (descrieți)*, inclusiv:</t>
  </si>
  <si>
    <t>2.2.4.1</t>
  </si>
  <si>
    <t>2.2.4.2</t>
  </si>
  <si>
    <t>2.2.4.3</t>
  </si>
  <si>
    <t>2.2.4.4</t>
  </si>
  <si>
    <t>2.3</t>
  </si>
  <si>
    <t>Clasificarea cartelelor SIM active cu consum de servicii voce în raport cu tehnologia folosită:</t>
  </si>
  <si>
    <t>2.3.1</t>
  </si>
  <si>
    <t>2.3.2</t>
  </si>
  <si>
    <t>2.3.3</t>
  </si>
  <si>
    <t>VoLTE</t>
  </si>
  <si>
    <t>2.3.4</t>
  </si>
  <si>
    <t>VoNR</t>
  </si>
  <si>
    <t>2.3.5</t>
  </si>
  <si>
    <t>alte</t>
  </si>
  <si>
    <t>2.4</t>
  </si>
  <si>
    <t>Cartele SIM de tip M2M și IoT prin LPWAN (LTE-M, NB-IoT, EC-GSM-IoT, etc)</t>
  </si>
  <si>
    <t>2.5</t>
  </si>
  <si>
    <t>Cartele SIM de tip M2M și IoT cu posibilitate de roaming internațional</t>
  </si>
  <si>
    <t>2.6</t>
  </si>
  <si>
    <t>Cartele SIM M2M și IoT cu posibilitate de roaming internațional permanent</t>
  </si>
  <si>
    <t>CARTELE SIM PASIVE</t>
  </si>
  <si>
    <t>2.7</t>
  </si>
  <si>
    <t>Clasificarea cartelelor SIM pasive în raport cu serviciile oferite:</t>
  </si>
  <si>
    <t>2.7.1</t>
  </si>
  <si>
    <t>cartele SIM pasive cu servicii de voce (cu excepția cartelelor cu servicii de Internet mobil dedicat și cartelelor de tip M2M/IoT)</t>
  </si>
  <si>
    <t>2.7.2</t>
  </si>
  <si>
    <t>cartele SIM pasive cu servicii de Internet mobil dedicat</t>
  </si>
  <si>
    <t>2.7.3</t>
  </si>
  <si>
    <t>cartele SIM pasive de tip M2M și IoT</t>
  </si>
  <si>
    <t>2.7.4</t>
  </si>
  <si>
    <t>alte cartele SIM pasive (descrieți)</t>
  </si>
  <si>
    <t>*2.2.4</t>
  </si>
  <si>
    <t>Abonamente</t>
  </si>
  <si>
    <t>Total</t>
  </si>
  <si>
    <t>TRAFIC DE VOCE</t>
  </si>
  <si>
    <t>3.1</t>
  </si>
  <si>
    <t>Trafic de voce originat de abonați la telefonie mobilă, inclusiv:</t>
  </si>
  <si>
    <t>mii.min.</t>
  </si>
  <si>
    <t>3.1.1</t>
  </si>
  <si>
    <t>către rețeaua mobilă proprie</t>
  </si>
  <si>
    <t>3.1.2</t>
  </si>
  <si>
    <t>către alte rețele mobile naționale</t>
  </si>
  <si>
    <t>3.1.3</t>
  </si>
  <si>
    <t>către rețele fixe naționale</t>
  </si>
  <si>
    <t>3.1.4</t>
  </si>
  <si>
    <t>către rețele mobile/fixe internaționale, din care:</t>
  </si>
  <si>
    <t>3.1.4.1</t>
  </si>
  <si>
    <t>zona UE/SEE</t>
  </si>
  <si>
    <t>3.2</t>
  </si>
  <si>
    <t>Trafic de voce originat de vizitatori în inbound roaming, inclusiv:</t>
  </si>
  <si>
    <t>3.2.1</t>
  </si>
  <si>
    <t>către rețele mobile/fixe naționale</t>
  </si>
  <si>
    <t>3.2.2</t>
  </si>
  <si>
    <t>3.2.2.1</t>
  </si>
  <si>
    <t>spre zonă de acasă, din care:</t>
  </si>
  <si>
    <t>3.2.2.1.1</t>
  </si>
  <si>
    <t>spre zona de acasă UE/SEE</t>
  </si>
  <si>
    <t>3.3</t>
  </si>
  <si>
    <t>Trafic de voce terminat în rețeaua mobilă, inclusiv provenit din:</t>
  </si>
  <si>
    <t>3.3.1</t>
  </si>
  <si>
    <t xml:space="preserve">trafic originat în alte rețele mobile naționale </t>
  </si>
  <si>
    <t>3.3.2</t>
  </si>
  <si>
    <t xml:space="preserve">trafic originat în rețele fixe naționale </t>
  </si>
  <si>
    <t>3.3.3</t>
  </si>
  <si>
    <t>trafic originat în rețele internaționale, din care:</t>
  </si>
  <si>
    <t>3.3.3.1</t>
  </si>
  <si>
    <t>apeluri provenite din rețele din UE/SEE</t>
  </si>
  <si>
    <t>3.3.4</t>
  </si>
  <si>
    <t>alt trafic terminat în propria rețea</t>
  </si>
  <si>
    <t>3.4</t>
  </si>
  <si>
    <t>Alt trafic de voce în rețeaua mobilă (descrieți în mențiuni)*, din care:</t>
  </si>
  <si>
    <t>3.4.1</t>
  </si>
  <si>
    <t>originat</t>
  </si>
  <si>
    <t>3.4.2</t>
  </si>
  <si>
    <t>terminat</t>
  </si>
  <si>
    <t>3.5</t>
  </si>
  <si>
    <t>Total trafic de voce originat clasificat după tipul rețelei în care a fost inițiat apelul:</t>
  </si>
  <si>
    <t>3.5.1</t>
  </si>
  <si>
    <t xml:space="preserve">în rețea 2G </t>
  </si>
  <si>
    <t>3.5.2</t>
  </si>
  <si>
    <t xml:space="preserve">în rețea 3G </t>
  </si>
  <si>
    <t>3.5.3</t>
  </si>
  <si>
    <t>3.5.4</t>
  </si>
  <si>
    <t>3.5.5</t>
  </si>
  <si>
    <t>3.6</t>
  </si>
  <si>
    <t>Informații suplimentare privind traficul de voce originat în funcție de destinația apelurilor:</t>
  </si>
  <si>
    <t>3.6.1</t>
  </si>
  <si>
    <t>către servicii  clienţi și poștă vocală</t>
  </si>
  <si>
    <t>3.6.2</t>
  </si>
  <si>
    <t>către servicii Freephone</t>
  </si>
  <si>
    <t>3.6.3</t>
  </si>
  <si>
    <t xml:space="preserve">către numere cu tarif special de tip Premium Rate </t>
  </si>
  <si>
    <t>3.6.4</t>
  </si>
  <si>
    <t>către servicii de urgenţă</t>
  </si>
  <si>
    <t>TRAFIC SMS</t>
  </si>
  <si>
    <t>3.7</t>
  </si>
  <si>
    <t>SMS expediate de la cartele SIM și echivalente, din care:</t>
  </si>
  <si>
    <t>mii SMS</t>
  </si>
  <si>
    <t>3.7.1</t>
  </si>
  <si>
    <t>SMS expediate de M2M și IoT</t>
  </si>
  <si>
    <t>3.8</t>
  </si>
  <si>
    <t>SMS expediate de vizitatori în inbound roaming</t>
  </si>
  <si>
    <t>3.9</t>
  </si>
  <si>
    <t>SMS P2P terminat  în rețeaua mobilă</t>
  </si>
  <si>
    <t>3.10</t>
  </si>
  <si>
    <t>SMS A2P (Bulk SMS) terminat  în rețea</t>
  </si>
  <si>
    <t>3.11</t>
  </si>
  <si>
    <t>Alt trafic de SMS în rețeaua mobilă (descrieți în mențiuni)**:</t>
  </si>
  <si>
    <t>3.11.1</t>
  </si>
  <si>
    <t>expediat</t>
  </si>
  <si>
    <t>3.11.2</t>
  </si>
  <si>
    <t>TRAFIC DE DATE ÎN REȚEA</t>
  </si>
  <si>
    <t>3.12</t>
  </si>
  <si>
    <t>Total trafic de date originat în rețeaua mobilă în raport cu serviciul oferit, inclusiv:</t>
  </si>
  <si>
    <t>GB</t>
  </si>
  <si>
    <t>3.12.1</t>
  </si>
  <si>
    <t>Internet mobil, inclusiv:</t>
  </si>
  <si>
    <t>3.12.1.1</t>
  </si>
  <si>
    <t>3.12.1.2</t>
  </si>
  <si>
    <t>3.12.1.3</t>
  </si>
  <si>
    <t xml:space="preserve">în rețea 4G </t>
  </si>
  <si>
    <t>3.12.1.4</t>
  </si>
  <si>
    <t xml:space="preserve">în rețea 5G </t>
  </si>
  <si>
    <t>3.12.2</t>
  </si>
  <si>
    <t>Internet mobil dedicat:</t>
  </si>
  <si>
    <t>3.12.2.1</t>
  </si>
  <si>
    <t>3.12.2.2</t>
  </si>
  <si>
    <t>3.12.2.3</t>
  </si>
  <si>
    <t>3.12.2.4</t>
  </si>
  <si>
    <t>3.12.3</t>
  </si>
  <si>
    <t>M2M și IoT:</t>
  </si>
  <si>
    <t>3.12.3.1</t>
  </si>
  <si>
    <t>3.12.3.2</t>
  </si>
  <si>
    <t>3.12.3.3</t>
  </si>
  <si>
    <t>3.12.3.4</t>
  </si>
  <si>
    <t>3.12.3.5</t>
  </si>
  <si>
    <t>în rețea LPWAN (LTE-M, NB-IoT, EC-GSM-IoT, etc)</t>
  </si>
  <si>
    <t>3.12.4</t>
  </si>
  <si>
    <t>alte servicii (descrieți în mențiuni)***:</t>
  </si>
  <si>
    <t>3.12.4.1</t>
  </si>
  <si>
    <t>3.12.4.2</t>
  </si>
  <si>
    <t>3.12.4.3</t>
  </si>
  <si>
    <t>3.12.4.4</t>
  </si>
  <si>
    <t>3.13</t>
  </si>
  <si>
    <t>Trafic de date originat de vizitatorii în inbound roaming:</t>
  </si>
  <si>
    <t>3.13.1</t>
  </si>
  <si>
    <t>3.13.2</t>
  </si>
  <si>
    <t>3.13.3</t>
  </si>
  <si>
    <t>3.13.4</t>
  </si>
  <si>
    <t>3.14</t>
  </si>
  <si>
    <t>Alt trafic de date în rețeaua mobilă (descrieți)</t>
  </si>
  <si>
    <t>3.14.1</t>
  </si>
  <si>
    <t>3.14.2</t>
  </si>
  <si>
    <t>3.14.3</t>
  </si>
  <si>
    <t>3.14.4</t>
  </si>
  <si>
    <t>*3.4.1</t>
  </si>
  <si>
    <t>*3.4.2</t>
  </si>
  <si>
    <t>**3.11.1</t>
  </si>
  <si>
    <t>**3.11.2</t>
  </si>
  <si>
    <t>***3.12.4</t>
  </si>
  <si>
    <t>Lei</t>
  </si>
  <si>
    <t>4.1</t>
  </si>
  <si>
    <t>TOTAL venit din furnizare de reţele şi servicii de reţele mobile, inclusiv:</t>
  </si>
  <si>
    <t>4.1.1</t>
  </si>
  <si>
    <t>Total venit din servicii cu amănuntul de comunicaţii mobile, inclusiv:</t>
  </si>
  <si>
    <t>4.1.1.1</t>
  </si>
  <si>
    <t>Venit din servicii de telefonie mobilă</t>
  </si>
  <si>
    <t>4.1.1.2</t>
  </si>
  <si>
    <t xml:space="preserve">Venit din servicii dedicate de acces la Internet mobil </t>
  </si>
  <si>
    <t>4.1.1.3</t>
  </si>
  <si>
    <t>Venit din servicii M2M, IoT</t>
  </si>
  <si>
    <t>4.1.1.4</t>
  </si>
  <si>
    <t>Venit din alte servicii cu amănuntul mobile</t>
  </si>
  <si>
    <t>4.1.2</t>
  </si>
  <si>
    <t>Total venit cu ridicata din furnizare de reţele şi servicii de comunicaţii mobile</t>
  </si>
  <si>
    <t xml:space="preserve">VENIT DIN SERVICII CU AMĂNUNTUL </t>
  </si>
  <si>
    <t>4.2</t>
  </si>
  <si>
    <t>Venit din servicii de telefonie mobilă, inclusiv:</t>
  </si>
  <si>
    <t>4.2.1</t>
  </si>
  <si>
    <t>Persoane juridice - abonamente:</t>
  </si>
  <si>
    <t>4.2.1.1</t>
  </si>
  <si>
    <t>Venit din abonamente</t>
  </si>
  <si>
    <t>4.2.1.2</t>
  </si>
  <si>
    <t>Venit din servicii consumate extra-abonamente, inclusiv:</t>
  </si>
  <si>
    <t>4.2.1.3</t>
  </si>
  <si>
    <t>apeluri naționale</t>
  </si>
  <si>
    <t>4.2.1.4</t>
  </si>
  <si>
    <t>apeluri internaționale, din care:</t>
  </si>
  <si>
    <t>4.2.1.4.1</t>
  </si>
  <si>
    <t>apeluri spre UE/SEE</t>
  </si>
  <si>
    <t>4.2.1.5</t>
  </si>
  <si>
    <t>date mobile (Internet mobil)</t>
  </si>
  <si>
    <t>4.2.1.6</t>
  </si>
  <si>
    <t>SMS</t>
  </si>
  <si>
    <t>4.2.1.7</t>
  </si>
  <si>
    <t>servicii de roaming</t>
  </si>
  <si>
    <t>4.2.1.8</t>
  </si>
  <si>
    <t>alte servicii consumate extra-abonament</t>
  </si>
  <si>
    <t>4.2.1.9</t>
  </si>
  <si>
    <t>Alt venit asociat serviciilor de telefonie mobilă prestate persoanelor juridice</t>
  </si>
  <si>
    <t>4.2.2</t>
  </si>
  <si>
    <t>Persoane fizice - abonamente:</t>
  </si>
  <si>
    <t>4.2.2.1</t>
  </si>
  <si>
    <t>4.2.2.2</t>
  </si>
  <si>
    <t>4.2.2.3</t>
  </si>
  <si>
    <t>4.2.2.4</t>
  </si>
  <si>
    <t>apeluri internaționale, inclusiv din:</t>
  </si>
  <si>
    <t>4.2.2.4.1</t>
  </si>
  <si>
    <t>4.2.2.5</t>
  </si>
  <si>
    <t>4.2.2.6</t>
  </si>
  <si>
    <t>4.2.2.7</t>
  </si>
  <si>
    <t>4.2.2.8</t>
  </si>
  <si>
    <t>4.2.2.9</t>
  </si>
  <si>
    <t>4.2.3</t>
  </si>
  <si>
    <t>Cartele preplătite:</t>
  </si>
  <si>
    <t>4.2.3.1</t>
  </si>
  <si>
    <t>Venit din apeluri naționale</t>
  </si>
  <si>
    <t>4.2.3.2</t>
  </si>
  <si>
    <t>Venit din apeluri internaționale, inclusiv din:</t>
  </si>
  <si>
    <t>4.2.3.2.1</t>
  </si>
  <si>
    <t>4.2.3.3</t>
  </si>
  <si>
    <t>Venit din date mobile (Internet mobil)</t>
  </si>
  <si>
    <t>4.2.3.4</t>
  </si>
  <si>
    <t>Venit din SMS</t>
  </si>
  <si>
    <t>4.2.3.5</t>
  </si>
  <si>
    <t>Venit din servicii de roaming</t>
  </si>
  <si>
    <t>4.2.3.6</t>
  </si>
  <si>
    <t>Venit din alte servicii</t>
  </si>
  <si>
    <t>4.2.4</t>
  </si>
  <si>
    <t>Venit din servicii dedicate pentru acces la Internet mobil:</t>
  </si>
  <si>
    <t>4.2.4.1</t>
  </si>
  <si>
    <t>4.2.4.2</t>
  </si>
  <si>
    <t xml:space="preserve">Persoane fizice </t>
  </si>
  <si>
    <t>VENIT DIN SERVICII CU RIDICATA</t>
  </si>
  <si>
    <t>4.3</t>
  </si>
  <si>
    <t xml:space="preserve">Venit din servicii cu ridicata, inclusiv: </t>
  </si>
  <si>
    <t>4.3.1</t>
  </si>
  <si>
    <t>Venit din servicii de terminare de apeluri voce, inclusiv:</t>
  </si>
  <si>
    <t>4.3.1.1</t>
  </si>
  <si>
    <t xml:space="preserve">    din apeluri iniţiate în reţele mobile naționale</t>
  </si>
  <si>
    <t>4.3.1.2</t>
  </si>
  <si>
    <t xml:space="preserve">    din apeluri iniţiate în reţele fixe naționale</t>
  </si>
  <si>
    <t>4.3.1.3</t>
  </si>
  <si>
    <t xml:space="preserve">    din apeluri iniţiate în afara Republicii Moldova, din care:</t>
  </si>
  <si>
    <t>4.3.1.3.1</t>
  </si>
  <si>
    <t>4.3.1.3.2</t>
  </si>
  <si>
    <t>4.3.1.3.3</t>
  </si>
  <si>
    <t>din terminare de apeluri provenite din rețele UE/SEE</t>
  </si>
  <si>
    <t>4.3.1.4</t>
  </si>
  <si>
    <t>din alte apeluri voce terminate în proprie reţea mobilă</t>
  </si>
  <si>
    <t>4.3.2</t>
  </si>
  <si>
    <t>Venit din terminare de SMS P2P</t>
  </si>
  <si>
    <t>4.3.3</t>
  </si>
  <si>
    <t>Venit din terminare A2P și Bulk SMS</t>
  </si>
  <si>
    <t>4.3.4</t>
  </si>
  <si>
    <t>Venit din inbound roaming</t>
  </si>
  <si>
    <t>4.3.5</t>
  </si>
  <si>
    <t>Venit din furnizare acces la infrastructura asociată rețelei mobile</t>
  </si>
  <si>
    <t>4.3.6</t>
  </si>
  <si>
    <t xml:space="preserve">Venit din alte servicii cu ridicata asociate rețelei mobile </t>
  </si>
  <si>
    <t>1.</t>
  </si>
  <si>
    <t>SERVICII OUTBOUND ROAMING</t>
  </si>
  <si>
    <t xml:space="preserve">TRAFIC </t>
  </si>
  <si>
    <t>5.1</t>
  </si>
  <si>
    <t>TOTAL trafic de voce</t>
  </si>
  <si>
    <t>minute</t>
  </si>
  <si>
    <t>5.1.1</t>
  </si>
  <si>
    <t>Trafic de voce prin cartele SIM  și echivalente (cu excepția SIM de tip M2M și IoT)</t>
  </si>
  <si>
    <t>5.1.1.1</t>
  </si>
  <si>
    <t>apeluri efectuate (cu excepția apelurilor din zona UE/SEE), inclusiv:</t>
  </si>
  <si>
    <t>5.1.1.1.1</t>
  </si>
  <si>
    <t>apeluri spre Republica Moldova</t>
  </si>
  <si>
    <t>5.1.1.1.2</t>
  </si>
  <si>
    <t>apeluri în statul vizitat</t>
  </si>
  <si>
    <t>5.1.1.1.3</t>
  </si>
  <si>
    <t>alte apeluri</t>
  </si>
  <si>
    <t>5.1.1.2</t>
  </si>
  <si>
    <t>apeluri efectuate din zona UE/SEE, inclusiv:</t>
  </si>
  <si>
    <t>5.1.1.2.1</t>
  </si>
  <si>
    <t>5.1.1.2.2</t>
  </si>
  <si>
    <t>apeluri în statele zonei UE/SEE</t>
  </si>
  <si>
    <t>5.1.1.2.3</t>
  </si>
  <si>
    <t>5.1.1.3</t>
  </si>
  <si>
    <t>apeluri primite, din care:</t>
  </si>
  <si>
    <t>5.1.1.3.1</t>
  </si>
  <si>
    <t>apeluri primite în zona UE/SEE</t>
  </si>
  <si>
    <t>5.1.2</t>
  </si>
  <si>
    <t>Trafic de voce prin cartele SIM de tip M2M și IoT,inclusiv:</t>
  </si>
  <si>
    <t>5.1.2.1</t>
  </si>
  <si>
    <t>apeluri efectuate, din care:</t>
  </si>
  <si>
    <t>5.1.2.1.1</t>
  </si>
  <si>
    <t>din zona UE/SEE</t>
  </si>
  <si>
    <t>5.1.2.2</t>
  </si>
  <si>
    <t>5.1.2.4.1</t>
  </si>
  <si>
    <t>în zona UE/SEE</t>
  </si>
  <si>
    <t>5.1.3</t>
  </si>
  <si>
    <t>Traficul de voce în roaming la bordul navelor</t>
  </si>
  <si>
    <t>5.1.3.1</t>
  </si>
  <si>
    <t>5.1.3.1.1</t>
  </si>
  <si>
    <t>5.1.3.1.2</t>
  </si>
  <si>
    <t>5.1.3.2</t>
  </si>
  <si>
    <t>apeluri primite</t>
  </si>
  <si>
    <t>5.2</t>
  </si>
  <si>
    <t>TOTAL trafic SMS, inclusiv</t>
  </si>
  <si>
    <t>mesaje</t>
  </si>
  <si>
    <t>5.2.1</t>
  </si>
  <si>
    <t>SMS expediate de utilizatori în outbound roaming,din care:</t>
  </si>
  <si>
    <t>5.2.1.1</t>
  </si>
  <si>
    <t>5.2.2</t>
  </si>
  <si>
    <t>SMS expediate de echipamente M2M și IoT în outbound roaming</t>
  </si>
  <si>
    <t>5.2.2.1</t>
  </si>
  <si>
    <t>5.2.3</t>
  </si>
  <si>
    <t>SMS  expediate de utilizatori în roaming la bordul navelor</t>
  </si>
  <si>
    <t>5.3</t>
  </si>
  <si>
    <t>TOTAL date consumate, inclusiv:</t>
  </si>
  <si>
    <t>5.3.1</t>
  </si>
  <si>
    <t>date consumate de utilizatori în outbound roaming,din care:</t>
  </si>
  <si>
    <t>5.3.1.1</t>
  </si>
  <si>
    <t>5.3.2</t>
  </si>
  <si>
    <t>date consumate de echipamente M2M și IoT în outbound roaming, din care:</t>
  </si>
  <si>
    <t>5.3.2.1</t>
  </si>
  <si>
    <t>5.3.3</t>
  </si>
  <si>
    <t>date consumate de utilizatori în roaming la bordul navelor</t>
  </si>
  <si>
    <t>VENIT DIN SERVICII DE OUTBOUND ROAMING</t>
  </si>
  <si>
    <t>5.4</t>
  </si>
  <si>
    <t>TOTAL venit din furnizare de servicii de outbound roaming</t>
  </si>
  <si>
    <t>5.4.1</t>
  </si>
  <si>
    <t>pe seama cartelelor SIM  și echivalente,cu excepția SIM de tip M2M și IoT, dar care nu provin din zona UE/SEE:</t>
  </si>
  <si>
    <t>5.4.1.1</t>
  </si>
  <si>
    <t xml:space="preserve">din apeluri </t>
  </si>
  <si>
    <t>5.4.1.2</t>
  </si>
  <si>
    <t>din date mobile</t>
  </si>
  <si>
    <t>5.4.1.3</t>
  </si>
  <si>
    <t>din alte servicii de roaming</t>
  </si>
  <si>
    <t>5.4.2</t>
  </si>
  <si>
    <t>pe seama cartelelor SIM  și echivalente,cu excepția SIM de tip M2M și IoT, dar care provin din zona UE/SEE:</t>
  </si>
  <si>
    <t>5.4.2.1</t>
  </si>
  <si>
    <t>5.4.2.2</t>
  </si>
  <si>
    <t>5.4.2.3</t>
  </si>
  <si>
    <t>5.4.3</t>
  </si>
  <si>
    <t xml:space="preserve">pe seama cartelelor SIM  și echivalente de tip M2M și IoT </t>
  </si>
  <si>
    <t>5.4.4</t>
  </si>
  <si>
    <t>alt venit din furnizare de servicii de outbound roaming (descrieți)</t>
  </si>
  <si>
    <t>2.</t>
  </si>
  <si>
    <t>SERVICII INBOUND ROAMING</t>
  </si>
  <si>
    <t>Zona UE/SEE</t>
  </si>
  <si>
    <t>TOTAL</t>
  </si>
  <si>
    <t>TRAFIC</t>
  </si>
  <si>
    <t>5.5</t>
  </si>
  <si>
    <t>Trafic de voce vizitatori (cu excepția SIM de tip M2M și IoT), inclusiv:</t>
  </si>
  <si>
    <t>5.5.1</t>
  </si>
  <si>
    <t>5.5.1.1</t>
  </si>
  <si>
    <t>5.5.1.2</t>
  </si>
  <si>
    <t>apeluri spre statul sau zona de origine</t>
  </si>
  <si>
    <t>5.5.1.3</t>
  </si>
  <si>
    <t>5.5.2</t>
  </si>
  <si>
    <t>5.6</t>
  </si>
  <si>
    <t>Trafic de voce vizitatori SIM-uri M2M și IoT</t>
  </si>
  <si>
    <t>5.6.1</t>
  </si>
  <si>
    <t>apeluri efectuate</t>
  </si>
  <si>
    <t>5.6.2</t>
  </si>
  <si>
    <t>5.7</t>
  </si>
  <si>
    <t>Trafic SMS</t>
  </si>
  <si>
    <t>5.7.1</t>
  </si>
  <si>
    <t>SMS expediate, inclusiv:</t>
  </si>
  <si>
    <t>5.7.1.1</t>
  </si>
  <si>
    <t>de vizitatori</t>
  </si>
  <si>
    <t>5.7.1.2</t>
  </si>
  <si>
    <t>de echipamente M2M și IoT vizitatoare</t>
  </si>
  <si>
    <t>5.7.2</t>
  </si>
  <si>
    <t>SMS primite, inclusiv:</t>
  </si>
  <si>
    <t>5.7.2.1</t>
  </si>
  <si>
    <t>5.7.2.2</t>
  </si>
  <si>
    <t>5.8</t>
  </si>
  <si>
    <t>Date consumate</t>
  </si>
  <si>
    <t>5.8.1</t>
  </si>
  <si>
    <t>Date consumate de utilizatori vizitatori</t>
  </si>
  <si>
    <t>5.8.2</t>
  </si>
  <si>
    <t>Date consumate de echipamente M2M și IoT vizitatoare</t>
  </si>
  <si>
    <t>VENIT DIN SERVICII DE INBOUND ROAMING</t>
  </si>
  <si>
    <t>5.9</t>
  </si>
  <si>
    <t>5.9.1</t>
  </si>
  <si>
    <t>5.9.1.1</t>
  </si>
  <si>
    <t>Venit din apeluri efectuate de utilizatori vizitatori</t>
  </si>
  <si>
    <t>5.9.1.2</t>
  </si>
  <si>
    <t>Venit din SMS expediate de utilizatori vizitatori</t>
  </si>
  <si>
    <t>5.9.1.3</t>
  </si>
  <si>
    <t>Venit din date consumate de utilizatori vizitatori</t>
  </si>
  <si>
    <t>5.9.1.4</t>
  </si>
  <si>
    <t>Alt venit asociat furnizării de servicii inbound roaming pentru utilizatori vizitatori</t>
  </si>
  <si>
    <t>5.9.2</t>
  </si>
  <si>
    <t>Venit de la furnizare servicii de inbound roaming pentru SIM-uri M2M și IoT</t>
  </si>
  <si>
    <t>ID</t>
  </si>
  <si>
    <t>Valoarea, unități</t>
  </si>
  <si>
    <t>Noduri ale rețelei de acces radio</t>
  </si>
  <si>
    <t>6.1</t>
  </si>
  <si>
    <t>Numărul staţiilor de bază 2G  (BTS)</t>
  </si>
  <si>
    <t>6.2</t>
  </si>
  <si>
    <t>Nnumărul staţiilor de bază 3G (node B)</t>
  </si>
  <si>
    <t>6.3</t>
  </si>
  <si>
    <t>Numărul staţiilor de bază 4G (eNodeB)</t>
  </si>
  <si>
    <t>6.4</t>
  </si>
  <si>
    <t>Numărul staţiilor de bază 5G (gNodeB)</t>
  </si>
  <si>
    <t>Infrastructura asociată reţelelor de radioacces</t>
  </si>
  <si>
    <t>6.5</t>
  </si>
  <si>
    <t>Numărul total de site-uri ale reţelelor de radioacces</t>
  </si>
  <si>
    <t>6.6</t>
  </si>
  <si>
    <t>Numărul de site-uri proprii</t>
  </si>
  <si>
    <t>6.7</t>
  </si>
  <si>
    <t>Numărul de site-uri închiriate, din care:</t>
  </si>
  <si>
    <t>6.7.1</t>
  </si>
  <si>
    <t>6.8</t>
  </si>
  <si>
    <t>Numărul de site-uri aflate în posesiune în comun cu alţi furnizori de comunicaţii electronice</t>
  </si>
  <si>
    <t>6.9</t>
  </si>
  <si>
    <t>Numărul de site-uri acordate în chirie altor furnizori de comunicaţii electronice</t>
  </si>
  <si>
    <t>6.10</t>
  </si>
  <si>
    <t>Nr. total de site-uri dotate cu turnuri de telecomunicaţii</t>
  </si>
  <si>
    <t>6.11</t>
  </si>
  <si>
    <t>Nr. total de site-uri asigurate cu conexiune la reţeaua de transport prin fibră optică</t>
  </si>
  <si>
    <t>6.12</t>
  </si>
  <si>
    <t>Nr. total de site-uri conectate la reţeaua de transport prin linii de radioreleu</t>
  </si>
  <si>
    <t>terminare de apeluri  furnizată furnizorilor străini</t>
  </si>
  <si>
    <t>terminare de apeluri  furnizată furnizorilor naţionali</t>
  </si>
  <si>
    <t>CE2_Nr.5_1</t>
  </si>
  <si>
    <t>CE2_Nr.5_2</t>
  </si>
  <si>
    <t>Venit asociat serviciilor de inbound roaming al utilizatorilor vizitatori:</t>
  </si>
  <si>
    <t>închiriate de la alţi furnizori de comunicaţii electronice</t>
  </si>
  <si>
    <t>IMPORTANT !!!</t>
  </si>
  <si>
    <t>În cazul în care celula este inserată în culoarea roșie, atunci este necesar de revizuit datele statistice prezentate, consultând nota atașată.</t>
  </si>
  <si>
    <t>Termenul de prezentare</t>
  </si>
  <si>
    <t>trimestrial/anual</t>
  </si>
  <si>
    <t>Formularul este prezentat în decurs de 45 zile de la încheierea perioadei de raportare.</t>
  </si>
  <si>
    <t>anual</t>
  </si>
  <si>
    <t>Unele celule din cadrul formularelor includ formule de verificare, care pot fi vizualizate/consultate în cadrul notelor atașate la acestea.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</si>
</sst>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0;\-0;\-"/>
  </numFmts>
  <fonts count="31" x14ac:knownFonts="1">
    <font>
      <sz val="11"/>
      <color theme="1"/>
      <name val="Calibri"/>
      <family val="2"/>
      <charset val="238"/>
      <scheme val="minor"/>
    </font>
    <font>
      <sz val="10"/>
      <color rgb="FF0D2539"/>
      <name val="Times New Roman"/>
      <family val="1"/>
      <charset val="238"/>
    </font>
    <font>
      <sz val="14"/>
      <color rgb="FF0D2539"/>
      <name val="Times New Roman"/>
      <family val="1"/>
      <charset val="238"/>
    </font>
    <font>
      <b/>
      <sz val="14"/>
      <color rgb="FF0D2539"/>
      <name val="Times New Roman"/>
      <family val="1"/>
      <charset val="238"/>
    </font>
    <font>
      <b/>
      <sz val="12"/>
      <color rgb="FF0D2539"/>
      <name val="Times New Roman"/>
      <family val="1"/>
      <charset val="238"/>
    </font>
    <font>
      <sz val="12"/>
      <color rgb="FF0D2539"/>
      <name val="Times New Roman"/>
      <family val="1"/>
      <charset val="238"/>
    </font>
    <font>
      <sz val="12"/>
      <color rgb="FF0D2539"/>
      <name val="Times New Roman"/>
      <family val="1"/>
    </font>
    <font>
      <sz val="8"/>
      <color rgb="FF0D2539"/>
      <name val="Times New Roman"/>
      <family val="1"/>
      <charset val="238"/>
    </font>
    <font>
      <b/>
      <sz val="9"/>
      <color rgb="FF0D2539"/>
      <name val="Calibri"/>
      <family val="2"/>
    </font>
    <font>
      <sz val="9"/>
      <color indexed="81"/>
      <name val="Tahoma"/>
      <family val="2"/>
    </font>
    <font>
      <sz val="11"/>
      <color rgb="FF0D253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D2539"/>
      <name val="Times New Roman"/>
      <family val="1"/>
      <charset val="238"/>
    </font>
    <font>
      <b/>
      <sz val="11"/>
      <color rgb="FF0D2539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u/>
      <sz val="9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indexed="8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10"/>
      <color rgb="FF0D2539"/>
      <name val="Times New Roman"/>
      <family val="1"/>
    </font>
    <font>
      <sz val="11"/>
      <color rgb="FF0D2539"/>
      <name val="Times New Roman"/>
      <family val="1"/>
    </font>
    <font>
      <b/>
      <sz val="10"/>
      <color rgb="FF0D2539"/>
      <name val="Times New Roman"/>
      <family val="1"/>
    </font>
    <font>
      <sz val="10"/>
      <name val="Arial"/>
      <family val="2"/>
      <charset val="204"/>
    </font>
    <font>
      <sz val="10"/>
      <color rgb="FF0D2539"/>
      <name val="Calibri"/>
      <family val="2"/>
      <charset val="238"/>
      <scheme val="minor"/>
    </font>
    <font>
      <b/>
      <sz val="10"/>
      <color rgb="FF0D2539"/>
      <name val="Times New Roman"/>
      <family val="1"/>
      <charset val="238"/>
    </font>
    <font>
      <b/>
      <sz val="10"/>
      <color rgb="FF0D2539"/>
      <name val="Calibri"/>
      <family val="2"/>
    </font>
    <font>
      <sz val="8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5DDF1"/>
        <bgColor indexed="64"/>
      </patternFill>
    </fill>
    <fill>
      <patternFill patternType="solid">
        <fgColor rgb="FFEDF3F9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22" fillId="0" borderId="0"/>
  </cellStyleXfs>
  <cellXfs count="270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 wrapText="1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4" fillId="2" borderId="0" xfId="0" applyFont="1" applyFill="1" applyAlignment="1">
      <alignment horizontal="center" wrapText="1"/>
    </xf>
    <xf numFmtId="0" fontId="5" fillId="0" borderId="0" xfId="0" applyFont="1"/>
    <xf numFmtId="0" fontId="5" fillId="2" borderId="2" xfId="0" applyFont="1" applyFill="1" applyBorder="1" applyAlignment="1" applyProtection="1">
      <alignment horizont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left" wrapText="1"/>
    </xf>
    <xf numFmtId="0" fontId="1" fillId="0" borderId="8" xfId="0" applyFont="1" applyBorder="1" applyAlignment="1" applyProtection="1">
      <alignment vertical="center"/>
      <protection locked="0"/>
    </xf>
    <xf numFmtId="0" fontId="5" fillId="4" borderId="9" xfId="0" applyFont="1" applyFill="1" applyBorder="1" applyAlignment="1">
      <alignment horizontal="right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 wrapText="1"/>
    </xf>
    <xf numFmtId="49" fontId="1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49" fontId="7" fillId="2" borderId="3" xfId="0" applyNumberFormat="1" applyFont="1" applyFill="1" applyBorder="1" applyAlignment="1" applyProtection="1">
      <alignment horizontal="left" vertical="center" wrapText="1"/>
      <protection locked="0"/>
    </xf>
    <xf numFmtId="0" fontId="5" fillId="4" borderId="3" xfId="0" applyFont="1" applyFill="1" applyBorder="1" applyAlignment="1">
      <alignment horizontal="left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49" fontId="1" fillId="2" borderId="3" xfId="0" applyNumberFormat="1" applyFont="1" applyFill="1" applyBorder="1" applyAlignment="1" applyProtection="1">
      <alignment horizontal="left" vertical="center" wrapText="1"/>
      <protection locked="0"/>
    </xf>
    <xf numFmtId="3" fontId="8" fillId="4" borderId="3" xfId="0" applyNumberFormat="1" applyFont="1" applyFill="1" applyBorder="1" applyAlignment="1">
      <alignment horizontal="center" vertical="center"/>
    </xf>
    <xf numFmtId="0" fontId="10" fillId="0" borderId="0" xfId="0" applyFont="1"/>
    <xf numFmtId="4" fontId="1" fillId="2" borderId="3" xfId="0" applyNumberFormat="1" applyFont="1" applyFill="1" applyBorder="1" applyAlignment="1" applyProtection="1">
      <alignment horizontal="left" vertical="center"/>
      <protection locked="0"/>
    </xf>
    <xf numFmtId="3" fontId="1" fillId="2" borderId="3" xfId="0" applyNumberFormat="1" applyFont="1" applyFill="1" applyBorder="1" applyAlignment="1" applyProtection="1">
      <alignment horizontal="right" vertical="center"/>
      <protection locked="0"/>
    </xf>
    <xf numFmtId="0" fontId="21" fillId="3" borderId="3" xfId="0" applyFont="1" applyFill="1" applyBorder="1" applyAlignment="1">
      <alignment horizontal="center" vertical="center" wrapText="1"/>
    </xf>
    <xf numFmtId="4" fontId="21" fillId="4" borderId="3" xfId="0" applyNumberFormat="1" applyFont="1" applyFill="1" applyBorder="1" applyAlignment="1">
      <alignment horizontal="right" vertical="center"/>
    </xf>
    <xf numFmtId="4" fontId="21" fillId="3" borderId="3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164" fontId="19" fillId="4" borderId="3" xfId="0" applyNumberFormat="1" applyFont="1" applyFill="1" applyBorder="1" applyAlignment="1">
      <alignment vertical="center"/>
    </xf>
    <xf numFmtId="0" fontId="21" fillId="4" borderId="3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vertical="center"/>
    </xf>
    <xf numFmtId="49" fontId="21" fillId="4" borderId="3" xfId="0" applyNumberFormat="1" applyFont="1" applyFill="1" applyBorder="1" applyAlignment="1">
      <alignment horizontal="left" vertical="center"/>
    </xf>
    <xf numFmtId="0" fontId="21" fillId="4" borderId="3" xfId="0" applyFont="1" applyFill="1" applyBorder="1" applyAlignment="1">
      <alignment horizontal="left" vertical="center" wrapText="1"/>
    </xf>
    <xf numFmtId="3" fontId="21" fillId="4" borderId="3" xfId="0" applyNumberFormat="1" applyFont="1" applyFill="1" applyBorder="1" applyAlignment="1">
      <alignment horizontal="right" vertical="center"/>
    </xf>
    <xf numFmtId="164" fontId="19" fillId="3" borderId="3" xfId="0" applyNumberFormat="1" applyFont="1" applyFill="1" applyBorder="1" applyAlignment="1">
      <alignment vertical="center"/>
    </xf>
    <xf numFmtId="0" fontId="21" fillId="4" borderId="3" xfId="0" applyFont="1" applyFill="1" applyBorder="1" applyAlignment="1">
      <alignment vertical="center" wrapText="1"/>
    </xf>
    <xf numFmtId="3" fontId="21" fillId="4" borderId="3" xfId="0" applyNumberFormat="1" applyFont="1" applyFill="1" applyBorder="1" applyAlignment="1">
      <alignment horizontal="right" vertical="center" wrapText="1"/>
    </xf>
    <xf numFmtId="3" fontId="1" fillId="2" borderId="3" xfId="0" applyNumberFormat="1" applyFont="1" applyFill="1" applyBorder="1" applyAlignment="1" applyProtection="1">
      <alignment horizontal="right" vertical="center" wrapText="1"/>
      <protection locked="0"/>
    </xf>
    <xf numFmtId="164" fontId="19" fillId="3" borderId="3" xfId="0" applyNumberFormat="1" applyFont="1" applyFill="1" applyBorder="1" applyAlignment="1">
      <alignment horizontal="left" vertical="center"/>
    </xf>
    <xf numFmtId="0" fontId="21" fillId="3" borderId="3" xfId="0" applyFont="1" applyFill="1" applyBorder="1" applyAlignment="1">
      <alignment horizontal="center" vertical="center"/>
    </xf>
    <xf numFmtId="4" fontId="19" fillId="4" borderId="3" xfId="0" applyNumberFormat="1" applyFont="1" applyFill="1" applyBorder="1" applyAlignment="1">
      <alignment horizontal="left" vertical="center" indent="2"/>
    </xf>
    <xf numFmtId="0" fontId="19" fillId="4" borderId="3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 wrapText="1"/>
    </xf>
    <xf numFmtId="3" fontId="21" fillId="3" borderId="3" xfId="0" applyNumberFormat="1" applyFont="1" applyFill="1" applyBorder="1" applyAlignment="1">
      <alignment horizontal="right" vertical="center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3" fontId="20" fillId="0" borderId="0" xfId="0" applyNumberFormat="1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49" fontId="19" fillId="0" borderId="0" xfId="0" applyNumberFormat="1" applyFont="1" applyAlignment="1">
      <alignment horizontal="center" vertical="center"/>
    </xf>
    <xf numFmtId="3" fontId="19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49" fontId="21" fillId="4" borderId="3" xfId="0" applyNumberFormat="1" applyFont="1" applyFill="1" applyBorder="1" applyAlignment="1">
      <alignment horizontal="left" vertical="center" indent="1"/>
    </xf>
    <xf numFmtId="0" fontId="21" fillId="4" borderId="3" xfId="0" applyFont="1" applyFill="1" applyBorder="1" applyAlignment="1">
      <alignment horizontal="left" vertical="center" wrapText="1" indent="1"/>
    </xf>
    <xf numFmtId="0" fontId="21" fillId="4" borderId="3" xfId="0" applyFont="1" applyFill="1" applyBorder="1" applyAlignment="1">
      <alignment horizontal="left" vertical="center" indent="1"/>
    </xf>
    <xf numFmtId="49" fontId="19" fillId="4" borderId="3" xfId="0" applyNumberFormat="1" applyFont="1" applyFill="1" applyBorder="1" applyAlignment="1">
      <alignment horizontal="left" vertical="center" indent="1"/>
    </xf>
    <xf numFmtId="0" fontId="19" fillId="4" borderId="3" xfId="0" applyFont="1" applyFill="1" applyBorder="1" applyAlignment="1">
      <alignment horizontal="left" vertical="center" wrapText="1" indent="1"/>
    </xf>
    <xf numFmtId="49" fontId="19" fillId="4" borderId="3" xfId="0" applyNumberFormat="1" applyFont="1" applyFill="1" applyBorder="1" applyAlignment="1">
      <alignment horizontal="left" vertical="center" indent="2"/>
    </xf>
    <xf numFmtId="0" fontId="19" fillId="4" borderId="3" xfId="0" applyFont="1" applyFill="1" applyBorder="1" applyAlignment="1">
      <alignment horizontal="left" vertical="center" wrapText="1" indent="2"/>
    </xf>
    <xf numFmtId="0" fontId="19" fillId="4" borderId="3" xfId="0" applyFont="1" applyFill="1" applyBorder="1" applyAlignment="1">
      <alignment horizontal="left" vertical="center" indent="2"/>
    </xf>
    <xf numFmtId="49" fontId="19" fillId="2" borderId="3" xfId="0" applyNumberFormat="1" applyFont="1" applyFill="1" applyBorder="1" applyAlignment="1">
      <alignment horizontal="left" vertical="center" wrapText="1"/>
    </xf>
    <xf numFmtId="49" fontId="19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19" fillId="0" borderId="0" xfId="0" applyNumberFormat="1" applyFont="1" applyAlignment="1">
      <alignment vertical="center" wrapText="1"/>
    </xf>
    <xf numFmtId="4" fontId="21" fillId="3" borderId="3" xfId="0" applyNumberFormat="1" applyFont="1" applyFill="1" applyBorder="1" applyAlignment="1">
      <alignment horizontal="center" vertical="center" wrapText="1"/>
    </xf>
    <xf numFmtId="49" fontId="21" fillId="4" borderId="3" xfId="0" applyNumberFormat="1" applyFont="1" applyFill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49" fontId="19" fillId="4" borderId="3" xfId="0" applyNumberFormat="1" applyFont="1" applyFill="1" applyBorder="1" applyAlignment="1">
      <alignment horizontal="left" vertical="center" wrapText="1" indent="1"/>
    </xf>
    <xf numFmtId="49" fontId="19" fillId="4" borderId="3" xfId="0" applyNumberFormat="1" applyFont="1" applyFill="1" applyBorder="1" applyAlignment="1">
      <alignment horizontal="left" vertical="center" wrapText="1" indent="2"/>
    </xf>
    <xf numFmtId="49" fontId="19" fillId="4" borderId="3" xfId="0" applyNumberFormat="1" applyFont="1" applyFill="1" applyBorder="1" applyAlignment="1">
      <alignment horizontal="left" vertical="center" wrapText="1" indent="3"/>
    </xf>
    <xf numFmtId="0" fontId="19" fillId="4" borderId="3" xfId="0" applyFont="1" applyFill="1" applyBorder="1" applyAlignment="1">
      <alignment horizontal="left" vertical="center" wrapText="1" indent="3"/>
    </xf>
    <xf numFmtId="3" fontId="1" fillId="0" borderId="3" xfId="0" applyNumberFormat="1" applyFont="1" applyBorder="1" applyAlignment="1" applyProtection="1">
      <alignment horizontal="right" vertical="center" wrapText="1"/>
      <protection locked="0"/>
    </xf>
    <xf numFmtId="3" fontId="1" fillId="4" borderId="3" xfId="0" applyNumberFormat="1" applyFont="1" applyFill="1" applyBorder="1" applyAlignment="1">
      <alignment horizontal="right" vertical="center" wrapText="1"/>
    </xf>
    <xf numFmtId="3" fontId="24" fillId="4" borderId="3" xfId="0" applyNumberFormat="1" applyFont="1" applyFill="1" applyBorder="1" applyAlignment="1">
      <alignment horizontal="right" vertical="center" wrapText="1"/>
    </xf>
    <xf numFmtId="49" fontId="21" fillId="4" borderId="3" xfId="0" applyNumberFormat="1" applyFont="1" applyFill="1" applyBorder="1" applyAlignment="1">
      <alignment horizontal="left" vertical="center" wrapText="1" indent="1"/>
    </xf>
    <xf numFmtId="49" fontId="24" fillId="4" borderId="3" xfId="0" applyNumberFormat="1" applyFont="1" applyFill="1" applyBorder="1" applyAlignment="1">
      <alignment horizontal="left" vertical="center" wrapText="1" indent="1"/>
    </xf>
    <xf numFmtId="0" fontId="24" fillId="4" borderId="3" xfId="0" applyFont="1" applyFill="1" applyBorder="1" applyAlignment="1">
      <alignment horizontal="left" vertical="center" wrapText="1" indent="1"/>
    </xf>
    <xf numFmtId="3" fontId="24" fillId="2" borderId="3" xfId="0" applyNumberFormat="1" applyFont="1" applyFill="1" applyBorder="1" applyAlignment="1" applyProtection="1">
      <alignment horizontal="right" vertical="center" wrapText="1"/>
      <protection locked="0"/>
    </xf>
    <xf numFmtId="49" fontId="1" fillId="4" borderId="3" xfId="0" applyNumberFormat="1" applyFont="1" applyFill="1" applyBorder="1" applyAlignment="1">
      <alignment horizontal="left" vertical="center" wrapText="1" indent="2"/>
    </xf>
    <xf numFmtId="0" fontId="1" fillId="4" borderId="3" xfId="0" applyFont="1" applyFill="1" applyBorder="1" applyAlignment="1">
      <alignment horizontal="left" vertical="center" wrapText="1" indent="2"/>
    </xf>
    <xf numFmtId="3" fontId="1" fillId="0" borderId="3" xfId="0" applyNumberFormat="1" applyFont="1" applyBorder="1" applyAlignment="1">
      <alignment horizontal="right" vertical="center" wrapText="1"/>
    </xf>
    <xf numFmtId="49" fontId="21" fillId="3" borderId="3" xfId="0" applyNumberFormat="1" applyFont="1" applyFill="1" applyBorder="1" applyAlignment="1">
      <alignment horizontal="center" vertical="center" wrapText="1"/>
    </xf>
    <xf numFmtId="3" fontId="21" fillId="3" borderId="3" xfId="0" applyNumberFormat="1" applyFont="1" applyFill="1" applyBorder="1" applyAlignment="1">
      <alignment horizontal="right" vertical="center" wrapText="1"/>
    </xf>
    <xf numFmtId="0" fontId="21" fillId="3" borderId="3" xfId="0" applyFont="1" applyFill="1" applyBorder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3" fillId="0" borderId="0" xfId="0" applyFont="1" applyAlignment="1">
      <alignment wrapText="1"/>
    </xf>
    <xf numFmtId="0" fontId="21" fillId="3" borderId="12" xfId="0" applyFont="1" applyFill="1" applyBorder="1" applyAlignment="1">
      <alignment horizontal="center" vertical="center" wrapText="1"/>
    </xf>
    <xf numFmtId="3" fontId="19" fillId="0" borderId="3" xfId="0" applyNumberFormat="1" applyFont="1" applyBorder="1" applyAlignment="1" applyProtection="1">
      <alignment horizontal="right" vertical="center" wrapText="1"/>
      <protection locked="0"/>
    </xf>
    <xf numFmtId="3" fontId="21" fillId="2" borderId="3" xfId="0" applyNumberFormat="1" applyFont="1" applyFill="1" applyBorder="1" applyAlignment="1" applyProtection="1">
      <alignment horizontal="right" vertical="center" wrapText="1"/>
      <protection locked="0"/>
    </xf>
    <xf numFmtId="3" fontId="21" fillId="0" borderId="3" xfId="0" applyNumberFormat="1" applyFont="1" applyBorder="1" applyAlignment="1" applyProtection="1">
      <alignment horizontal="right" vertical="center" wrapText="1"/>
      <protection locked="0"/>
    </xf>
    <xf numFmtId="3" fontId="21" fillId="3" borderId="12" xfId="0" applyNumberFormat="1" applyFont="1" applyFill="1" applyBorder="1" applyAlignment="1">
      <alignment horizontal="right" vertical="center" wrapText="1"/>
    </xf>
    <xf numFmtId="3" fontId="24" fillId="0" borderId="3" xfId="0" applyNumberFormat="1" applyFont="1" applyBorder="1" applyAlignment="1" applyProtection="1">
      <alignment horizontal="right" vertical="center" wrapText="1"/>
      <protection locked="0"/>
    </xf>
    <xf numFmtId="0" fontId="19" fillId="4" borderId="3" xfId="0" applyFont="1" applyFill="1" applyBorder="1" applyAlignment="1">
      <alignment horizontal="left" vertical="center" wrapText="1"/>
    </xf>
    <xf numFmtId="49" fontId="19" fillId="4" borderId="3" xfId="0" applyNumberFormat="1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vertical="center" wrapText="1"/>
    </xf>
    <xf numFmtId="0" fontId="24" fillId="4" borderId="3" xfId="0" applyFont="1" applyFill="1" applyBorder="1" applyAlignment="1">
      <alignment horizontal="left" wrapText="1"/>
    </xf>
    <xf numFmtId="49" fontId="24" fillId="4" borderId="3" xfId="0" applyNumberFormat="1" applyFont="1" applyFill="1" applyBorder="1" applyAlignment="1">
      <alignment horizontal="left" wrapText="1"/>
    </xf>
    <xf numFmtId="49" fontId="24" fillId="4" borderId="12" xfId="0" applyNumberFormat="1" applyFont="1" applyFill="1" applyBorder="1" applyAlignment="1">
      <alignment horizontal="left" wrapText="1"/>
    </xf>
    <xf numFmtId="49" fontId="1" fillId="4" borderId="3" xfId="0" applyNumberFormat="1" applyFont="1" applyFill="1" applyBorder="1" applyAlignment="1">
      <alignment horizontal="left" vertical="center" wrapText="1"/>
    </xf>
    <xf numFmtId="0" fontId="24" fillId="4" borderId="3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wrapText="1"/>
    </xf>
    <xf numFmtId="3" fontId="25" fillId="4" borderId="3" xfId="0" applyNumberFormat="1" applyFont="1" applyFill="1" applyBorder="1" applyAlignment="1" applyProtection="1">
      <alignment horizontal="right" vertical="center" wrapText="1"/>
      <protection locked="0"/>
    </xf>
    <xf numFmtId="3" fontId="21" fillId="4" borderId="3" xfId="0" applyNumberFormat="1" applyFont="1" applyFill="1" applyBorder="1" applyAlignment="1" applyProtection="1">
      <alignment horizontal="right" vertical="center" wrapText="1"/>
      <protection locked="0"/>
    </xf>
    <xf numFmtId="0" fontId="19" fillId="4" borderId="4" xfId="0" applyFont="1" applyFill="1" applyBorder="1" applyAlignment="1">
      <alignment horizontal="left" wrapText="1" indent="1"/>
    </xf>
    <xf numFmtId="0" fontId="19" fillId="4" borderId="3" xfId="0" applyFont="1" applyFill="1" applyBorder="1" applyAlignment="1">
      <alignment horizontal="left" vertical="top" wrapText="1" indent="1"/>
    </xf>
    <xf numFmtId="49" fontId="19" fillId="4" borderId="3" xfId="0" applyNumberFormat="1" applyFont="1" applyFill="1" applyBorder="1" applyAlignment="1">
      <alignment horizontal="left" wrapText="1" indent="1"/>
    </xf>
    <xf numFmtId="49" fontId="1" fillId="4" borderId="3" xfId="0" applyNumberFormat="1" applyFont="1" applyFill="1" applyBorder="1" applyAlignment="1">
      <alignment horizontal="left" vertical="center" wrapText="1" indent="1"/>
    </xf>
    <xf numFmtId="0" fontId="1" fillId="4" borderId="3" xfId="0" applyFont="1" applyFill="1" applyBorder="1" applyAlignment="1">
      <alignment horizontal="left" wrapText="1" indent="1"/>
    </xf>
    <xf numFmtId="0" fontId="19" fillId="4" borderId="4" xfId="0" applyFont="1" applyFill="1" applyBorder="1" applyAlignment="1">
      <alignment horizontal="left" wrapText="1" indent="2"/>
    </xf>
    <xf numFmtId="0" fontId="19" fillId="4" borderId="3" xfId="0" applyFont="1" applyFill="1" applyBorder="1" applyAlignment="1">
      <alignment horizontal="left" wrapText="1" indent="1"/>
    </xf>
    <xf numFmtId="0" fontId="19" fillId="4" borderId="3" xfId="0" applyFont="1" applyFill="1" applyBorder="1" applyAlignment="1">
      <alignment horizontal="left" wrapText="1" indent="2"/>
    </xf>
    <xf numFmtId="0" fontId="23" fillId="4" borderId="3" xfId="0" applyFont="1" applyFill="1" applyBorder="1" applyAlignment="1">
      <alignment wrapText="1"/>
    </xf>
    <xf numFmtId="49" fontId="19" fillId="0" borderId="0" xfId="0" applyNumberFormat="1" applyFont="1" applyAlignment="1">
      <alignment horizontal="left" vertical="center"/>
    </xf>
    <xf numFmtId="0" fontId="23" fillId="0" borderId="0" xfId="0" applyFont="1"/>
    <xf numFmtId="4" fontId="21" fillId="0" borderId="0" xfId="0" applyNumberFormat="1" applyFont="1" applyAlignment="1">
      <alignment vertical="center"/>
    </xf>
    <xf numFmtId="49" fontId="21" fillId="3" borderId="3" xfId="0" applyNumberFormat="1" applyFont="1" applyFill="1" applyBorder="1" applyAlignment="1">
      <alignment horizontal="center" vertical="center"/>
    </xf>
    <xf numFmtId="3" fontId="21" fillId="3" borderId="3" xfId="0" applyNumberFormat="1" applyFont="1" applyFill="1" applyBorder="1" applyAlignment="1">
      <alignment horizontal="center" vertical="center"/>
    </xf>
    <xf numFmtId="4" fontId="21" fillId="3" borderId="3" xfId="0" applyNumberFormat="1" applyFont="1" applyFill="1" applyBorder="1" applyAlignment="1">
      <alignment horizontal="center" vertical="center"/>
    </xf>
    <xf numFmtId="4" fontId="21" fillId="0" borderId="3" xfId="0" applyNumberFormat="1" applyFont="1" applyBorder="1" applyAlignment="1" applyProtection="1">
      <alignment horizontal="right" vertical="center"/>
      <protection locked="0"/>
    </xf>
    <xf numFmtId="4" fontId="21" fillId="2" borderId="3" xfId="0" applyNumberFormat="1" applyFont="1" applyFill="1" applyBorder="1" applyAlignment="1" applyProtection="1">
      <alignment horizontal="right" vertical="center"/>
      <protection locked="0"/>
    </xf>
    <xf numFmtId="3" fontId="1" fillId="0" borderId="3" xfId="0" applyNumberFormat="1" applyFont="1" applyBorder="1" applyAlignment="1" applyProtection="1">
      <alignment horizontal="right" vertical="center"/>
      <protection locked="0"/>
    </xf>
    <xf numFmtId="3" fontId="21" fillId="0" borderId="3" xfId="0" applyNumberFormat="1" applyFont="1" applyBorder="1" applyAlignment="1" applyProtection="1">
      <alignment horizontal="right" vertical="center"/>
      <protection locked="0"/>
    </xf>
    <xf numFmtId="3" fontId="19" fillId="0" borderId="3" xfId="0" applyNumberFormat="1" applyFont="1" applyBorder="1" applyAlignment="1" applyProtection="1">
      <alignment horizontal="right" vertical="center"/>
      <protection locked="0"/>
    </xf>
    <xf numFmtId="49" fontId="19" fillId="2" borderId="3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/>
    </xf>
    <xf numFmtId="3" fontId="23" fillId="0" borderId="0" xfId="0" applyNumberFormat="1" applyFont="1"/>
    <xf numFmtId="49" fontId="21" fillId="4" borderId="3" xfId="0" applyNumberFormat="1" applyFont="1" applyFill="1" applyBorder="1" applyAlignment="1">
      <alignment vertical="center"/>
    </xf>
    <xf numFmtId="49" fontId="1" fillId="4" borderId="3" xfId="0" applyNumberFormat="1" applyFont="1" applyFill="1" applyBorder="1" applyAlignment="1">
      <alignment horizontal="left" vertical="center" indent="1"/>
    </xf>
    <xf numFmtId="0" fontId="1" fillId="4" borderId="3" xfId="0" applyFont="1" applyFill="1" applyBorder="1" applyAlignment="1">
      <alignment horizontal="left" vertical="center" wrapText="1" indent="1"/>
    </xf>
    <xf numFmtId="49" fontId="1" fillId="4" borderId="3" xfId="0" applyNumberFormat="1" applyFont="1" applyFill="1" applyBorder="1" applyAlignment="1">
      <alignment horizontal="left" vertical="center" indent="2"/>
    </xf>
    <xf numFmtId="49" fontId="19" fillId="4" borderId="3" xfId="0" applyNumberFormat="1" applyFont="1" applyFill="1" applyBorder="1" applyAlignment="1">
      <alignment horizontal="left" vertical="center" indent="3"/>
    </xf>
    <xf numFmtId="49" fontId="19" fillId="4" borderId="3" xfId="0" applyNumberFormat="1" applyFont="1" applyFill="1" applyBorder="1" applyAlignment="1">
      <alignment horizontal="left" vertical="center" indent="4"/>
    </xf>
    <xf numFmtId="0" fontId="19" fillId="4" borderId="3" xfId="0" applyFont="1" applyFill="1" applyBorder="1" applyAlignment="1">
      <alignment horizontal="left" vertical="center" wrapText="1" indent="4"/>
    </xf>
    <xf numFmtId="49" fontId="21" fillId="0" borderId="0" xfId="0" applyNumberFormat="1" applyFont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1" fillId="4" borderId="12" xfId="0" applyFont="1" applyFill="1" applyBorder="1" applyAlignment="1">
      <alignment horizontal="left" vertical="center" wrapText="1"/>
    </xf>
    <xf numFmtId="49" fontId="21" fillId="4" borderId="3" xfId="0" applyNumberFormat="1" applyFont="1" applyFill="1" applyBorder="1" applyAlignment="1">
      <alignment horizontal="left" wrapText="1"/>
    </xf>
    <xf numFmtId="0" fontId="21" fillId="4" borderId="12" xfId="0" applyFont="1" applyFill="1" applyBorder="1" applyAlignment="1">
      <alignment horizontal="left" vertical="center" wrapText="1" indent="1"/>
    </xf>
    <xf numFmtId="0" fontId="21" fillId="4" borderId="3" xfId="0" applyFont="1" applyFill="1" applyBorder="1" applyAlignment="1">
      <alignment horizontal="left" wrapText="1" indent="1"/>
    </xf>
    <xf numFmtId="0" fontId="19" fillId="4" borderId="13" xfId="0" applyFont="1" applyFill="1" applyBorder="1" applyAlignment="1">
      <alignment horizontal="left" wrapText="1" indent="2"/>
    </xf>
    <xf numFmtId="0" fontId="19" fillId="4" borderId="3" xfId="0" applyFont="1" applyFill="1" applyBorder="1" applyAlignment="1">
      <alignment horizontal="left" wrapText="1" indent="3"/>
    </xf>
    <xf numFmtId="49" fontId="19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0" fontId="24" fillId="3" borderId="0" xfId="0" applyFont="1" applyFill="1" applyAlignment="1">
      <alignment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vertical="center" wrapText="1"/>
    </xf>
    <xf numFmtId="0" fontId="24" fillId="0" borderId="0" xfId="0" applyFont="1" applyAlignment="1">
      <alignment vertical="center"/>
    </xf>
    <xf numFmtId="0" fontId="24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vertical="center"/>
    </xf>
    <xf numFmtId="0" fontId="24" fillId="3" borderId="3" xfId="0" applyFont="1" applyFill="1" applyBorder="1" applyAlignment="1">
      <alignment horizontal="center" vertical="center"/>
    </xf>
    <xf numFmtId="49" fontId="1" fillId="0" borderId="0" xfId="0" applyNumberFormat="1" applyFont="1"/>
    <xf numFmtId="0" fontId="24" fillId="0" borderId="0" xfId="0" applyFont="1"/>
    <xf numFmtId="49" fontId="1" fillId="2" borderId="3" xfId="0" applyNumberFormat="1" applyFont="1" applyFill="1" applyBorder="1" applyAlignment="1" applyProtection="1">
      <alignment vertical="center"/>
      <protection locked="0"/>
    </xf>
    <xf numFmtId="0" fontId="24" fillId="3" borderId="12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 wrapText="1"/>
    </xf>
    <xf numFmtId="3" fontId="1" fillId="0" borderId="9" xfId="0" applyNumberFormat="1" applyFont="1" applyBorder="1" applyAlignment="1" applyProtection="1">
      <alignment horizontal="right" vertical="center"/>
      <protection locked="0"/>
    </xf>
    <xf numFmtId="3" fontId="24" fillId="3" borderId="12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4" fillId="3" borderId="0" xfId="0" applyFont="1" applyFill="1" applyAlignment="1">
      <alignment horizontal="left" vertical="center"/>
    </xf>
    <xf numFmtId="0" fontId="24" fillId="3" borderId="3" xfId="0" applyFont="1" applyFill="1" applyBorder="1" applyAlignment="1">
      <alignment horizontal="left" vertical="center" wrapText="1"/>
    </xf>
    <xf numFmtId="0" fontId="24" fillId="3" borderId="3" xfId="0" applyFont="1" applyFill="1" applyBorder="1" applyAlignment="1">
      <alignment horizontal="left" vertical="center"/>
    </xf>
    <xf numFmtId="0" fontId="24" fillId="3" borderId="12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49" fontId="24" fillId="4" borderId="13" xfId="0" applyNumberFormat="1" applyFont="1" applyFill="1" applyBorder="1" applyAlignment="1">
      <alignment horizontal="left" vertical="center"/>
    </xf>
    <xf numFmtId="0" fontId="24" fillId="4" borderId="13" xfId="0" applyFont="1" applyFill="1" applyBorder="1" applyAlignment="1">
      <alignment vertical="center" wrapText="1"/>
    </xf>
    <xf numFmtId="0" fontId="24" fillId="4" borderId="1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49" fontId="24" fillId="4" borderId="3" xfId="0" applyNumberFormat="1" applyFont="1" applyFill="1" applyBorder="1" applyAlignment="1">
      <alignment horizontal="left" vertical="center"/>
    </xf>
    <xf numFmtId="0" fontId="24" fillId="4" borderId="3" xfId="0" applyFont="1" applyFill="1" applyBorder="1" applyAlignment="1">
      <alignment horizontal="left" vertical="center"/>
    </xf>
    <xf numFmtId="0" fontId="24" fillId="4" borderId="3" xfId="0" applyFont="1" applyFill="1" applyBorder="1" applyAlignment="1">
      <alignment vertical="center" wrapText="1"/>
    </xf>
    <xf numFmtId="3" fontId="24" fillId="4" borderId="7" xfId="0" applyNumberFormat="1" applyFont="1" applyFill="1" applyBorder="1" applyAlignment="1">
      <alignment horizontal="right" vertical="center"/>
    </xf>
    <xf numFmtId="3" fontId="24" fillId="4" borderId="13" xfId="0" applyNumberFormat="1" applyFont="1" applyFill="1" applyBorder="1" applyAlignment="1">
      <alignment horizontal="right" vertical="center"/>
    </xf>
    <xf numFmtId="3" fontId="24" fillId="4" borderId="9" xfId="0" applyNumberFormat="1" applyFont="1" applyFill="1" applyBorder="1" applyAlignment="1">
      <alignment horizontal="right" vertical="center"/>
    </xf>
    <xf numFmtId="3" fontId="24" fillId="4" borderId="3" xfId="0" applyNumberFormat="1" applyFont="1" applyFill="1" applyBorder="1" applyAlignment="1">
      <alignment horizontal="right" vertical="center"/>
    </xf>
    <xf numFmtId="49" fontId="24" fillId="4" borderId="9" xfId="0" applyNumberFormat="1" applyFont="1" applyFill="1" applyBorder="1" applyAlignment="1">
      <alignment horizontal="left" vertical="center"/>
    </xf>
    <xf numFmtId="49" fontId="24" fillId="4" borderId="3" xfId="0" applyNumberFormat="1" applyFont="1" applyFill="1" applyBorder="1" applyAlignment="1">
      <alignment horizontal="left" vertical="center" wrapText="1"/>
    </xf>
    <xf numFmtId="49" fontId="24" fillId="4" borderId="3" xfId="0" applyNumberFormat="1" applyFont="1" applyFill="1" applyBorder="1" applyAlignment="1">
      <alignment horizontal="left" vertical="center" indent="1"/>
    </xf>
    <xf numFmtId="49" fontId="1" fillId="4" borderId="9" xfId="0" applyNumberFormat="1" applyFont="1" applyFill="1" applyBorder="1" applyAlignment="1">
      <alignment horizontal="left" vertical="center" indent="1"/>
    </xf>
    <xf numFmtId="49" fontId="1" fillId="4" borderId="9" xfId="0" applyNumberFormat="1" applyFont="1" applyFill="1" applyBorder="1" applyAlignment="1">
      <alignment horizontal="left" vertical="center" indent="2"/>
    </xf>
    <xf numFmtId="0" fontId="1" fillId="4" borderId="3" xfId="0" applyFont="1" applyFill="1" applyBorder="1" applyAlignment="1">
      <alignment horizontal="left" vertical="top" wrapText="1" indent="1"/>
    </xf>
    <xf numFmtId="0" fontId="1" fillId="4" borderId="3" xfId="0" applyFont="1" applyFill="1" applyBorder="1" applyAlignment="1">
      <alignment vertical="center" wrapText="1"/>
    </xf>
    <xf numFmtId="1" fontId="1" fillId="0" borderId="3" xfId="2" applyNumberFormat="1" applyFont="1" applyBorder="1" applyAlignment="1" applyProtection="1">
      <alignment horizontal="center" vertical="center"/>
      <protection locked="0"/>
    </xf>
    <xf numFmtId="49" fontId="1" fillId="0" borderId="3" xfId="2" applyNumberFormat="1" applyFont="1" applyBorder="1" applyAlignment="1" applyProtection="1">
      <alignment horizontal="center" vertical="center"/>
      <protection locked="0"/>
    </xf>
    <xf numFmtId="49" fontId="24" fillId="3" borderId="3" xfId="0" applyNumberFormat="1" applyFont="1" applyFill="1" applyBorder="1" applyAlignment="1">
      <alignment horizontal="center" vertical="center" wrapText="1"/>
    </xf>
    <xf numFmtId="165" fontId="24" fillId="3" borderId="3" xfId="0" applyNumberFormat="1" applyFont="1" applyFill="1" applyBorder="1" applyAlignment="1">
      <alignment horizontal="center" vertical="center" wrapText="1"/>
    </xf>
    <xf numFmtId="4" fontId="24" fillId="3" borderId="3" xfId="0" applyNumberFormat="1" applyFont="1" applyFill="1" applyBorder="1" applyAlignment="1">
      <alignment horizontal="center" vertical="center"/>
    </xf>
    <xf numFmtId="3" fontId="24" fillId="3" borderId="3" xfId="0" applyNumberFormat="1" applyFont="1" applyFill="1" applyBorder="1" applyAlignment="1">
      <alignment horizontal="center" vertical="center"/>
    </xf>
    <xf numFmtId="49" fontId="24" fillId="3" borderId="3" xfId="2" applyNumberFormat="1" applyFont="1" applyFill="1" applyBorder="1" applyAlignment="1">
      <alignment horizontal="center" vertical="center"/>
    </xf>
    <xf numFmtId="0" fontId="24" fillId="3" borderId="3" xfId="2" applyFont="1" applyFill="1" applyBorder="1" applyAlignment="1">
      <alignment vertical="center"/>
    </xf>
    <xf numFmtId="49" fontId="24" fillId="3" borderId="3" xfId="2" applyNumberFormat="1" applyFont="1" applyFill="1" applyBorder="1" applyAlignment="1">
      <alignment horizontal="left" vertical="center"/>
    </xf>
    <xf numFmtId="49" fontId="1" fillId="4" borderId="3" xfId="2" applyNumberFormat="1" applyFont="1" applyFill="1" applyBorder="1" applyAlignment="1">
      <alignment vertical="center"/>
    </xf>
    <xf numFmtId="0" fontId="1" fillId="4" borderId="3" xfId="2" applyFont="1" applyFill="1" applyBorder="1" applyAlignment="1">
      <alignment vertical="center" wrapText="1"/>
    </xf>
    <xf numFmtId="3" fontId="1" fillId="0" borderId="3" xfId="2" applyNumberFormat="1" applyFont="1" applyBorder="1" applyAlignment="1" applyProtection="1">
      <alignment vertical="center"/>
      <protection locked="0"/>
    </xf>
    <xf numFmtId="3" fontId="24" fillId="3" borderId="3" xfId="2" applyNumberFormat="1" applyFont="1" applyFill="1" applyBorder="1" applyAlignment="1">
      <alignment horizontal="center" vertical="center"/>
    </xf>
    <xf numFmtId="0" fontId="1" fillId="4" borderId="3" xfId="2" applyFont="1" applyFill="1" applyBorder="1" applyAlignment="1">
      <alignment horizontal="left" vertical="center" wrapText="1" indent="1"/>
    </xf>
    <xf numFmtId="49" fontId="1" fillId="4" borderId="3" xfId="2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wrapText="1"/>
    </xf>
    <xf numFmtId="0" fontId="13" fillId="3" borderId="3" xfId="0" applyFont="1" applyFill="1" applyBorder="1" applyAlignment="1">
      <alignment horizontal="center" vertical="center" wrapText="1"/>
    </xf>
    <xf numFmtId="0" fontId="27" fillId="0" borderId="3" xfId="1" applyFont="1" applyBorder="1" applyAlignment="1" applyProtection="1">
      <alignment vertical="center" wrapText="1"/>
    </xf>
    <xf numFmtId="0" fontId="15" fillId="0" borderId="3" xfId="1" applyFont="1" applyFill="1" applyBorder="1" applyAlignment="1" applyProtection="1">
      <alignment vertical="center" wrapText="1"/>
    </xf>
    <xf numFmtId="0" fontId="15" fillId="0" borderId="3" xfId="1" applyFont="1" applyFill="1" applyBorder="1" applyAlignment="1" applyProtection="1">
      <alignment horizontal="left"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3" fontId="19" fillId="0" borderId="3" xfId="0" applyNumberFormat="1" applyFont="1" applyBorder="1" applyAlignment="1">
      <alignment horizontal="right" vertical="center" wrapText="1"/>
    </xf>
    <xf numFmtId="0" fontId="29" fillId="0" borderId="0" xfId="0" applyFont="1"/>
    <xf numFmtId="0" fontId="13" fillId="0" borderId="0" xfId="0" applyFont="1"/>
    <xf numFmtId="0" fontId="29" fillId="0" borderId="3" xfId="0" applyFont="1" applyBorder="1"/>
    <xf numFmtId="0" fontId="29" fillId="5" borderId="3" xfId="0" applyFont="1" applyFill="1" applyBorder="1"/>
    <xf numFmtId="0" fontId="12" fillId="0" borderId="3" xfId="0" applyFont="1" applyBorder="1"/>
    <xf numFmtId="0" fontId="12" fillId="0" borderId="3" xfId="0" applyFont="1" applyBorder="1" applyAlignment="1">
      <alignment horizontal="left" wrapText="1"/>
    </xf>
    <xf numFmtId="0" fontId="13" fillId="3" borderId="0" xfId="0" applyFont="1" applyFill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3" borderId="9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164" fontId="6" fillId="3" borderId="3" xfId="0" applyNumberFormat="1" applyFont="1" applyFill="1" applyBorder="1" applyAlignment="1">
      <alignment horizont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 wrapText="1"/>
    </xf>
    <xf numFmtId="49" fontId="19" fillId="0" borderId="0" xfId="0" applyNumberFormat="1" applyFont="1" applyAlignment="1">
      <alignment horizontal="left" vertical="center" wrapText="1"/>
    </xf>
    <xf numFmtId="49" fontId="21" fillId="3" borderId="3" xfId="0" applyNumberFormat="1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4" fontId="21" fillId="3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9" fillId="2" borderId="9" xfId="0" applyFont="1" applyFill="1" applyBorder="1" applyAlignment="1" applyProtection="1">
      <alignment horizontal="center" vertical="center" wrapText="1"/>
      <protection locked="0"/>
    </xf>
    <xf numFmtId="0" fontId="19" fillId="2" borderId="2" xfId="0" applyFont="1" applyFill="1" applyBorder="1" applyAlignment="1" applyProtection="1">
      <alignment horizontal="center" vertical="center" wrapText="1"/>
      <protection locked="0"/>
    </xf>
    <xf numFmtId="0" fontId="19" fillId="2" borderId="11" xfId="0" applyFont="1" applyFill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3" fillId="0" borderId="11" xfId="0" applyFont="1" applyBorder="1" applyAlignment="1">
      <alignment horizontal="center" wrapText="1"/>
    </xf>
    <xf numFmtId="49" fontId="24" fillId="0" borderId="0" xfId="0" applyNumberFormat="1" applyFont="1" applyAlignment="1">
      <alignment horizontal="center" vertical="center" wrapText="1"/>
    </xf>
    <xf numFmtId="49" fontId="21" fillId="3" borderId="12" xfId="0" applyNumberFormat="1" applyFont="1" applyFill="1" applyBorder="1" applyAlignment="1">
      <alignment horizontal="center" vertical="center" wrapText="1"/>
    </xf>
    <xf numFmtId="49" fontId="21" fillId="3" borderId="13" xfId="0" applyNumberFormat="1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4" fontId="21" fillId="3" borderId="12" xfId="0" applyNumberFormat="1" applyFont="1" applyFill="1" applyBorder="1" applyAlignment="1">
      <alignment horizontal="center" vertical="center" wrapText="1"/>
    </xf>
    <xf numFmtId="4" fontId="21" fillId="3" borderId="13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center" vertical="center" wrapText="1"/>
    </xf>
    <xf numFmtId="49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3" borderId="9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49" fontId="24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3" fontId="21" fillId="2" borderId="3" xfId="0" applyNumberFormat="1" applyFont="1" applyFill="1" applyBorder="1" applyAlignment="1" applyProtection="1">
      <alignment horizontal="right" vertical="center"/>
      <protection locked="0"/>
    </xf>
  </cellXfs>
  <cellStyles count="3">
    <cellStyle name="Hyperlink" xfId="1" builtinId="8"/>
    <cellStyle name="Normal" xfId="0" builtinId="0"/>
    <cellStyle name="Normal 2" xfId="2" xr:uid="{B65B080F-05CC-42BC-9DCA-22FAD65A9451}"/>
  </cellStyles>
  <dxfs count="4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3D37FADA-FFFF-4990-8820-9BDF075564FB}"/>
  </tableStyles>
  <colors>
    <mruColors>
      <color rgb="FFEDF3F9"/>
      <color rgb="FFC5DDF1"/>
      <color rgb="FF0D25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1077E-D349-46E8-9EBD-CDA1EB86D058}">
  <sheetPr>
    <tabColor rgb="FF0D2539"/>
  </sheetPr>
  <dimension ref="B2:E17"/>
  <sheetViews>
    <sheetView zoomScale="110" zoomScaleNormal="110" workbookViewId="0">
      <selection activeCell="C24" sqref="C24"/>
    </sheetView>
  </sheetViews>
  <sheetFormatPr defaultRowHeight="15" x14ac:dyDescent="0.25"/>
  <cols>
    <col min="1" max="1" width="10.42578125" style="207" customWidth="1"/>
    <col min="2" max="2" width="13.7109375" style="207" customWidth="1"/>
    <col min="3" max="3" width="70" style="207" customWidth="1"/>
    <col min="4" max="5" width="15.5703125" style="207" customWidth="1"/>
    <col min="6" max="16384" width="9.140625" style="207"/>
  </cols>
  <sheetData>
    <row r="2" spans="2:5" ht="15" customHeight="1" x14ac:dyDescent="0.25">
      <c r="B2" s="221" t="s">
        <v>21</v>
      </c>
      <c r="C2" s="221"/>
      <c r="D2" s="221"/>
      <c r="E2" s="221"/>
    </row>
    <row r="4" spans="2:5" ht="28.5" x14ac:dyDescent="0.25">
      <c r="B4" s="208" t="s">
        <v>0</v>
      </c>
      <c r="C4" s="208" t="s">
        <v>22</v>
      </c>
      <c r="D4" s="222" t="s">
        <v>568</v>
      </c>
      <c r="E4" s="222"/>
    </row>
    <row r="5" spans="2:5" ht="15" customHeight="1" x14ac:dyDescent="0.25">
      <c r="B5" s="209" t="s">
        <v>23</v>
      </c>
      <c r="C5" s="210" t="s">
        <v>3</v>
      </c>
      <c r="D5" s="219" t="s">
        <v>569</v>
      </c>
      <c r="E5" s="223" t="s">
        <v>570</v>
      </c>
    </row>
    <row r="6" spans="2:5" x14ac:dyDescent="0.25">
      <c r="B6" s="209" t="s">
        <v>24</v>
      </c>
      <c r="C6" s="211" t="s">
        <v>25</v>
      </c>
      <c r="D6" s="219" t="s">
        <v>569</v>
      </c>
      <c r="E6" s="223"/>
    </row>
    <row r="7" spans="2:5" x14ac:dyDescent="0.25">
      <c r="B7" s="209" t="s">
        <v>26</v>
      </c>
      <c r="C7" s="211" t="s">
        <v>27</v>
      </c>
      <c r="D7" s="219" t="s">
        <v>569</v>
      </c>
      <c r="E7" s="223"/>
    </row>
    <row r="8" spans="2:5" x14ac:dyDescent="0.25">
      <c r="B8" s="209" t="s">
        <v>28</v>
      </c>
      <c r="C8" s="211" t="s">
        <v>29</v>
      </c>
      <c r="D8" s="219" t="s">
        <v>569</v>
      </c>
      <c r="E8" s="223"/>
    </row>
    <row r="9" spans="2:5" ht="27" customHeight="1" x14ac:dyDescent="0.25">
      <c r="B9" s="209" t="s">
        <v>30</v>
      </c>
      <c r="C9" s="211" t="s">
        <v>31</v>
      </c>
      <c r="D9" s="219" t="s">
        <v>569</v>
      </c>
      <c r="E9" s="223"/>
    </row>
    <row r="10" spans="2:5" x14ac:dyDescent="0.25">
      <c r="B10" s="209" t="s">
        <v>562</v>
      </c>
      <c r="C10" s="211" t="s">
        <v>400</v>
      </c>
      <c r="D10" s="219" t="s">
        <v>571</v>
      </c>
      <c r="E10" s="223"/>
    </row>
    <row r="11" spans="2:5" x14ac:dyDescent="0.25">
      <c r="B11" s="209" t="s">
        <v>563</v>
      </c>
      <c r="C11" s="211" t="s">
        <v>483</v>
      </c>
      <c r="D11" s="219" t="s">
        <v>571</v>
      </c>
      <c r="E11" s="223"/>
    </row>
    <row r="12" spans="2:5" x14ac:dyDescent="0.25">
      <c r="B12" s="209" t="s">
        <v>33</v>
      </c>
      <c r="C12" s="211" t="s">
        <v>34</v>
      </c>
      <c r="D12" s="219" t="s">
        <v>571</v>
      </c>
      <c r="E12" s="223"/>
    </row>
    <row r="13" spans="2:5" x14ac:dyDescent="0.25">
      <c r="B13" s="212"/>
      <c r="C13" s="213" t="s">
        <v>35</v>
      </c>
    </row>
    <row r="15" spans="2:5" x14ac:dyDescent="0.25">
      <c r="B15" s="215"/>
      <c r="C15" s="216" t="s">
        <v>566</v>
      </c>
    </row>
    <row r="16" spans="2:5" ht="27" customHeight="1" x14ac:dyDescent="0.25">
      <c r="B16" s="217"/>
      <c r="C16" s="224" t="s">
        <v>572</v>
      </c>
      <c r="D16" s="224"/>
      <c r="E16" s="224"/>
    </row>
    <row r="17" spans="2:5" ht="30" customHeight="1" x14ac:dyDescent="0.25">
      <c r="B17" s="218"/>
      <c r="C17" s="220" t="s">
        <v>567</v>
      </c>
      <c r="D17" s="220"/>
      <c r="E17" s="220"/>
    </row>
  </sheetData>
  <sheetProtection algorithmName="SHA-512" hashValue="/aq2cWqnA4jdXQXdNDVh0yPekKWdc6ZGMxSmuhCMPL+oHodkao1rPlbFxMrB9Qer32pQv2tl1diRrJNoDJgZMQ==" saltValue="0/s8sfaxZ73w0CcsjNyO0w==" spinCount="100000" sheet="1" objects="1" scenarios="1"/>
  <mergeCells count="5">
    <mergeCell ref="C17:E17"/>
    <mergeCell ref="B2:E2"/>
    <mergeCell ref="D4:E4"/>
    <mergeCell ref="E5:E12"/>
    <mergeCell ref="C16:E16"/>
  </mergeCells>
  <phoneticPr fontId="26" type="noConversion"/>
  <hyperlinks>
    <hyperlink ref="B6" location="CE2_Nr.1!A1" display="CE2_Nr.1" xr:uid="{8C9E8EE6-1821-46B7-BFC2-966BC3BF28C4}"/>
    <hyperlink ref="B5" location="CE2_Nr.0!A1" display="CE2_Nr.0" xr:uid="{4411E174-41CB-4908-AB20-EA743F6BFA6C}"/>
    <hyperlink ref="C5" location="CE2_Nr.0!A1" display="FOAIA DE TITLU" xr:uid="{395AB38E-9501-452C-92B3-7B17E890B668}"/>
    <hyperlink ref="C6" location="CE2_Nr.1!A1" display="VENITURI TOTALE, INVESTIȚII ȘI DATE PRIVIND PERSONALUL" xr:uid="{3C80CB35-04EE-4572-821F-DB651189EB6C}"/>
    <hyperlink ref="C7" location="CE2_Nr.2!A1" display="CARTELE SIM ȘI ECHIVALENTE" xr:uid="{2FA25866-49A3-486E-BB91-E8CE5C5DEDEC}"/>
    <hyperlink ref="C8" location="CE2_Nr.3!A1" display="TRAFIC ÎNREGISTRAT ÎN REȚIAUA MOBILĂ" xr:uid="{24F79C5C-5BAF-470C-97E4-4A07D79239C2}"/>
    <hyperlink ref="C9" location="CE2_Nr.4!A1" display="VENIT CU AMĂNUNTUL ȘI CU RIDICATA PROVENIT DIN ACTIVITĂȚI DE COMUNICAȚII MOBILE" xr:uid="{B8AB76F2-C027-42A1-ACF0-90CADF8BB1E1}"/>
    <hyperlink ref="C10" location="CE2_Nr.5_1!A1" display="SERVICII OUTBOUND ROAMING" xr:uid="{6BB23770-0F0B-4FA6-9EC1-A8CE086DBCB7}"/>
    <hyperlink ref="C12" location="CE2_Nr.6!A1" display="INFRASTRUCTURA DE REȚEA MOBILĂ" xr:uid="{E1548C8E-0ACD-4F0A-AF91-E1314971F4EB}"/>
    <hyperlink ref="C11" location="CE2_Nr.5_2!A1" display="SERVICII INBOUND ROAMING" xr:uid="{9C5A8874-3BF8-47E9-83AB-85F2DF5714C7}"/>
    <hyperlink ref="B10" location="CE2_Nr.5_1!A1" display="CE2_Nr.5_1" xr:uid="{D6C976CA-9643-444D-9E36-B0128F55A2E8}"/>
    <hyperlink ref="B11" location="CE2_Nr.5_2!A1" display="CE2_Nr.5_2" xr:uid="{2CB98696-2456-4697-B004-103873F97161}"/>
    <hyperlink ref="B12" location="CE2_Nr.6!A1" display="CE2_Nr.6" xr:uid="{68955155-14F8-4098-8CCB-36E965165ED2}"/>
    <hyperlink ref="B7" location="CE2_Nr.2!A1" display="CE2_Nr.2" xr:uid="{37545AE4-A6A6-47F6-AF5C-720CC1FDD96E}"/>
    <hyperlink ref="B8" location="CE2_Nr.3!A1" display="CE2_Nr.3" xr:uid="{819A1E7F-30B5-4EC0-8E72-1661E089D186}"/>
    <hyperlink ref="B9" location="CE2_Nr.4!A1" display="CE2_Nr.4" xr:uid="{72751FA4-4692-4B33-917C-4B84256A68D7}"/>
  </hyperlink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D41CF-610F-49BD-A1A7-E5BDCEB8C903}">
  <sheetPr>
    <tabColor rgb="FFC5DDF1"/>
  </sheetPr>
  <dimension ref="A1:F20"/>
  <sheetViews>
    <sheetView zoomScale="110" zoomScaleNormal="110" workbookViewId="0"/>
  </sheetViews>
  <sheetFormatPr defaultRowHeight="15" x14ac:dyDescent="0.25"/>
  <cols>
    <col min="1" max="1" width="24.7109375" style="27" customWidth="1"/>
    <col min="2" max="2" width="22" style="27" customWidth="1"/>
    <col min="3" max="3" width="12.5703125" style="27" customWidth="1"/>
    <col min="4" max="5" width="12.28515625" style="27" customWidth="1"/>
    <col min="6" max="6" width="13.85546875" style="27" customWidth="1"/>
    <col min="7" max="16384" width="9.140625" style="27"/>
  </cols>
  <sheetData>
    <row r="1" spans="1:6" ht="18.75" x14ac:dyDescent="0.3">
      <c r="A1" s="1" t="s">
        <v>0</v>
      </c>
      <c r="B1" s="2"/>
      <c r="C1" s="2"/>
      <c r="D1" s="2"/>
      <c r="E1" s="2"/>
      <c r="F1" s="2"/>
    </row>
    <row r="2" spans="1:6" ht="18.75" x14ac:dyDescent="0.3">
      <c r="A2" s="1" t="s">
        <v>23</v>
      </c>
      <c r="B2" s="2"/>
      <c r="C2" s="2"/>
      <c r="D2" s="2"/>
      <c r="E2" s="2"/>
      <c r="F2" s="2"/>
    </row>
    <row r="3" spans="1:6" ht="18.75" x14ac:dyDescent="0.3">
      <c r="A3" s="1"/>
      <c r="B3" s="2"/>
      <c r="C3" s="2"/>
      <c r="D3" s="2"/>
      <c r="E3" s="2"/>
      <c r="F3" s="2"/>
    </row>
    <row r="4" spans="1:6" ht="18.75" x14ac:dyDescent="0.3">
      <c r="A4" s="231" t="s">
        <v>21</v>
      </c>
      <c r="B4" s="231"/>
      <c r="C4" s="231"/>
      <c r="D4" s="231"/>
      <c r="E4" s="231"/>
      <c r="F4" s="231"/>
    </row>
    <row r="5" spans="1:6" ht="15.75" x14ac:dyDescent="0.25">
      <c r="A5" s="3"/>
      <c r="B5" s="4" t="s">
        <v>1</v>
      </c>
      <c r="C5" s="5">
        <v>2025</v>
      </c>
      <c r="D5" s="6"/>
      <c r="E5" s="6"/>
      <c r="F5" s="6"/>
    </row>
    <row r="6" spans="1:6" ht="15.75" x14ac:dyDescent="0.25">
      <c r="A6" s="7"/>
      <c r="B6" s="4" t="s">
        <v>2</v>
      </c>
      <c r="C6" s="8">
        <v>1</v>
      </c>
      <c r="D6" s="7"/>
      <c r="E6" s="7"/>
      <c r="F6" s="7"/>
    </row>
    <row r="7" spans="1:6" ht="15.75" x14ac:dyDescent="0.25">
      <c r="A7" s="3"/>
      <c r="B7" s="6"/>
      <c r="C7" s="6"/>
      <c r="D7" s="6"/>
      <c r="E7" s="6"/>
      <c r="F7" s="6"/>
    </row>
    <row r="8" spans="1:6" ht="15.75" x14ac:dyDescent="0.25">
      <c r="A8" s="232" t="s">
        <v>3</v>
      </c>
      <c r="B8" s="232"/>
      <c r="C8" s="232"/>
      <c r="D8" s="232"/>
      <c r="E8" s="232"/>
      <c r="F8" s="232"/>
    </row>
    <row r="9" spans="1:6" ht="18.75" x14ac:dyDescent="0.25">
      <c r="A9" s="9"/>
      <c r="B9" s="10"/>
      <c r="C9" s="10"/>
      <c r="D9" s="10"/>
      <c r="E9" s="10"/>
      <c r="F9" s="11"/>
    </row>
    <row r="10" spans="1:6" ht="15.75" x14ac:dyDescent="0.25">
      <c r="A10" s="12" t="s">
        <v>4</v>
      </c>
      <c r="B10" s="233"/>
      <c r="C10" s="233"/>
      <c r="D10" s="233"/>
      <c r="E10" s="13" t="s">
        <v>5</v>
      </c>
      <c r="F10" s="14" t="s">
        <v>6</v>
      </c>
    </row>
    <row r="11" spans="1:6" ht="15.75" x14ac:dyDescent="0.25">
      <c r="A11" s="15" t="s">
        <v>7</v>
      </c>
      <c r="B11" s="16"/>
      <c r="C11" s="234"/>
      <c r="D11" s="234"/>
      <c r="E11" s="234"/>
      <c r="F11" s="235"/>
    </row>
    <row r="12" spans="1:6" ht="15.75" x14ac:dyDescent="0.25">
      <c r="A12" s="15" t="s">
        <v>8</v>
      </c>
      <c r="B12" s="233"/>
      <c r="C12" s="233"/>
      <c r="D12" s="233"/>
      <c r="E12" s="233"/>
      <c r="F12" s="236"/>
    </row>
    <row r="13" spans="1:6" ht="15.75" x14ac:dyDescent="0.25">
      <c r="A13" s="15" t="s">
        <v>9</v>
      </c>
      <c r="B13" s="233"/>
      <c r="C13" s="233"/>
      <c r="D13" s="233"/>
      <c r="E13" s="233"/>
      <c r="F13" s="236"/>
    </row>
    <row r="14" spans="1:6" ht="15.75" x14ac:dyDescent="0.25">
      <c r="A14" s="225"/>
      <c r="B14" s="226"/>
      <c r="C14" s="226"/>
      <c r="D14" s="226"/>
      <c r="E14" s="226"/>
      <c r="F14" s="227"/>
    </row>
    <row r="15" spans="1:6" ht="15.75" x14ac:dyDescent="0.25">
      <c r="A15" s="228" t="s">
        <v>10</v>
      </c>
      <c r="B15" s="229"/>
      <c r="C15" s="229"/>
      <c r="D15" s="229"/>
      <c r="E15" s="229"/>
      <c r="F15" s="230"/>
    </row>
    <row r="16" spans="1:6" x14ac:dyDescent="0.25">
      <c r="A16" s="17" t="s">
        <v>11</v>
      </c>
      <c r="B16" s="18" t="s">
        <v>12</v>
      </c>
      <c r="C16" s="17" t="s">
        <v>13</v>
      </c>
      <c r="D16" s="17" t="s">
        <v>14</v>
      </c>
      <c r="E16" s="17" t="s">
        <v>15</v>
      </c>
      <c r="F16" s="17" t="s">
        <v>16</v>
      </c>
    </row>
    <row r="17" spans="1:6" ht="31.5" x14ac:dyDescent="0.25">
      <c r="A17" s="19" t="s">
        <v>17</v>
      </c>
      <c r="B17" s="20"/>
      <c r="C17" s="21"/>
      <c r="D17" s="21"/>
      <c r="E17" s="22"/>
      <c r="F17" s="22"/>
    </row>
    <row r="18" spans="1:6" ht="15.75" x14ac:dyDescent="0.25">
      <c r="A18" s="23" t="s">
        <v>18</v>
      </c>
      <c r="B18" s="20"/>
      <c r="C18" s="24"/>
      <c r="D18" s="24"/>
      <c r="E18" s="25"/>
      <c r="F18" s="26" t="s">
        <v>19</v>
      </c>
    </row>
    <row r="19" spans="1:6" ht="15.75" x14ac:dyDescent="0.25">
      <c r="A19" s="23" t="s">
        <v>20</v>
      </c>
      <c r="B19" s="20"/>
      <c r="C19" s="24"/>
      <c r="D19" s="24"/>
      <c r="E19" s="25"/>
      <c r="F19" s="26" t="s">
        <v>19</v>
      </c>
    </row>
    <row r="20" spans="1:6" ht="15.75" x14ac:dyDescent="0.25">
      <c r="A20" s="23" t="s">
        <v>20</v>
      </c>
      <c r="B20" s="20"/>
      <c r="C20" s="24"/>
      <c r="D20" s="24"/>
      <c r="E20" s="25"/>
      <c r="F20" s="26" t="s">
        <v>19</v>
      </c>
    </row>
  </sheetData>
  <sheetProtection algorithmName="SHA-512" hashValue="KloCLZhoQglmq7oteakj8I6Oi8GiTn8xKvc/lYooFJ5n5qnDbSve3beXgcNznZ84rx9y7E1PKAz+okTSTyoGrA==" saltValue="vUy9zPMsGBxXGumLHek4oA==" spinCount="100000" sheet="1" objects="1" scenarios="1"/>
  <mergeCells count="8">
    <mergeCell ref="A14:F14"/>
    <mergeCell ref="A15:F15"/>
    <mergeCell ref="A4:F4"/>
    <mergeCell ref="A8:F8"/>
    <mergeCell ref="B10:D10"/>
    <mergeCell ref="C11:F11"/>
    <mergeCell ref="B12:F12"/>
    <mergeCell ref="B13:F13"/>
  </mergeCells>
  <dataValidations count="5">
    <dataValidation type="whole" allowBlank="1" showInputMessage="1" showErrorMessage="1" error="Eroare trimestru!" sqref="C6" xr:uid="{A806DB3B-DFDE-4EDC-B4F5-DFD0944259C7}">
      <formula1>1</formula1>
      <formula2>4</formula2>
    </dataValidation>
    <dataValidation type="whole" allowBlank="1" showInputMessage="1" showErrorMessage="1" error="Eroare an de activitate!" promptTitle="Anul" sqref="C5" xr:uid="{DF71D16B-3B88-4D6C-8297-6CCB55A3ABE4}">
      <formula1>2025</formula1>
      <formula2>2040</formula2>
    </dataValidation>
    <dataValidation type="list" allowBlank="1" showInputMessage="1" showErrorMessage="1" sqref="F10" xr:uid="{5F8B2520-6F08-40EE-B001-FFE47427B09B}">
      <formula1>"Î.S.,S.A.,S.R.L,I.I.,Alta"</formula1>
    </dataValidation>
    <dataValidation type="textLength" operator="equal" allowBlank="1" showInputMessage="1" showErrorMessage="1" error="Numar din 13 cractere?" sqref="B11" xr:uid="{5CFD7915-82FF-4A9F-98A3-ED2AD69D60F7}">
      <formula1>13</formula1>
    </dataValidation>
    <dataValidation allowBlank="1" showInputMessage="1" showErrorMessage="1" promptTitle="Denumire oficiala" sqref="B10:D10" xr:uid="{26A188AE-9949-4A14-92A4-50C6AA4724A9}"/>
  </dataValidations>
  <pageMargins left="0.25" right="0.25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40F6C-5114-4C22-916E-3AA5273FD036}">
  <sheetPr>
    <tabColor rgb="FFC5DDF1"/>
  </sheetPr>
  <dimension ref="A1:E32"/>
  <sheetViews>
    <sheetView tabSelected="1" zoomScale="110" zoomScaleNormal="110" workbookViewId="0">
      <selection activeCell="D10" sqref="D10"/>
    </sheetView>
  </sheetViews>
  <sheetFormatPr defaultRowHeight="15" x14ac:dyDescent="0.25"/>
  <cols>
    <col min="1" max="1" width="9.140625" style="33"/>
    <col min="2" max="2" width="46.28515625" style="33" customWidth="1"/>
    <col min="3" max="3" width="8.140625" style="33" customWidth="1"/>
    <col min="4" max="5" width="17" style="33" customWidth="1"/>
    <col min="6" max="16384" width="9.140625" style="33"/>
  </cols>
  <sheetData>
    <row r="1" spans="1:5" x14ac:dyDescent="0.25">
      <c r="A1" s="52" t="s">
        <v>0</v>
      </c>
      <c r="B1" s="50"/>
      <c r="C1" s="53"/>
      <c r="D1" s="54"/>
      <c r="E1" s="55"/>
    </row>
    <row r="2" spans="1:5" x14ac:dyDescent="0.25">
      <c r="A2" s="52" t="s">
        <v>24</v>
      </c>
      <c r="B2" s="50"/>
      <c r="C2" s="53"/>
      <c r="D2" s="54"/>
      <c r="E2" s="55"/>
    </row>
    <row r="3" spans="1:5" x14ac:dyDescent="0.25">
      <c r="A3" s="237" t="s">
        <v>25</v>
      </c>
      <c r="B3" s="237"/>
      <c r="C3" s="237"/>
      <c r="D3" s="237"/>
      <c r="E3" s="237"/>
    </row>
    <row r="4" spans="1:5" x14ac:dyDescent="0.25">
      <c r="A4" s="57"/>
      <c r="B4" s="51"/>
      <c r="C4" s="52"/>
      <c r="D4" s="58"/>
      <c r="E4" s="59"/>
    </row>
    <row r="5" spans="1:5" ht="38.25" x14ac:dyDescent="0.25">
      <c r="A5" s="30" t="s">
        <v>36</v>
      </c>
      <c r="B5" s="30" t="s">
        <v>37</v>
      </c>
      <c r="C5" s="30" t="s">
        <v>38</v>
      </c>
      <c r="D5" s="30" t="s">
        <v>39</v>
      </c>
      <c r="E5" s="30" t="s">
        <v>40</v>
      </c>
    </row>
    <row r="6" spans="1:5" x14ac:dyDescent="0.25">
      <c r="A6" s="30" t="s">
        <v>41</v>
      </c>
      <c r="B6" s="30">
        <v>2</v>
      </c>
      <c r="C6" s="30">
        <v>3</v>
      </c>
      <c r="D6" s="30">
        <v>4</v>
      </c>
      <c r="E6" s="30">
        <v>5</v>
      </c>
    </row>
    <row r="7" spans="1:5" x14ac:dyDescent="0.25">
      <c r="A7" s="34"/>
      <c r="B7" s="35" t="s">
        <v>42</v>
      </c>
      <c r="C7" s="36"/>
      <c r="D7" s="39"/>
      <c r="E7" s="31"/>
    </row>
    <row r="8" spans="1:5" ht="25.5" x14ac:dyDescent="0.25">
      <c r="A8" s="37" t="s">
        <v>43</v>
      </c>
      <c r="B8" s="38" t="s">
        <v>44</v>
      </c>
      <c r="C8" s="47" t="s">
        <v>45</v>
      </c>
      <c r="D8" s="39">
        <f>D9+D14+D15+D18+D19+D20+D21</f>
        <v>0</v>
      </c>
      <c r="E8" s="28"/>
    </row>
    <row r="9" spans="1:5" ht="25.5" x14ac:dyDescent="0.25">
      <c r="A9" s="60" t="s">
        <v>46</v>
      </c>
      <c r="B9" s="61" t="s">
        <v>47</v>
      </c>
      <c r="C9" s="47" t="s">
        <v>45</v>
      </c>
      <c r="D9" s="39">
        <f>D10+D11+D12+D13</f>
        <v>0</v>
      </c>
      <c r="E9" s="28"/>
    </row>
    <row r="10" spans="1:5" x14ac:dyDescent="0.25">
      <c r="A10" s="65" t="s">
        <v>48</v>
      </c>
      <c r="B10" s="66" t="s">
        <v>49</v>
      </c>
      <c r="C10" s="47" t="s">
        <v>45</v>
      </c>
      <c r="D10" s="269"/>
      <c r="E10" s="28"/>
    </row>
    <row r="11" spans="1:5" x14ac:dyDescent="0.25">
      <c r="A11" s="65" t="s">
        <v>50</v>
      </c>
      <c r="B11" s="66" t="s">
        <v>51</v>
      </c>
      <c r="C11" s="47" t="s">
        <v>45</v>
      </c>
      <c r="D11" s="269"/>
      <c r="E11" s="28"/>
    </row>
    <row r="12" spans="1:5" x14ac:dyDescent="0.25">
      <c r="A12" s="65" t="s">
        <v>52</v>
      </c>
      <c r="B12" s="46" t="s">
        <v>53</v>
      </c>
      <c r="C12" s="47" t="s">
        <v>45</v>
      </c>
      <c r="D12" s="29"/>
      <c r="E12" s="28"/>
    </row>
    <row r="13" spans="1:5" ht="25.5" x14ac:dyDescent="0.25">
      <c r="A13" s="65" t="s">
        <v>54</v>
      </c>
      <c r="B13" s="66" t="s">
        <v>55</v>
      </c>
      <c r="C13" s="47" t="s">
        <v>45</v>
      </c>
      <c r="D13" s="29"/>
      <c r="E13" s="28"/>
    </row>
    <row r="14" spans="1:5" x14ac:dyDescent="0.25">
      <c r="A14" s="60" t="s">
        <v>56</v>
      </c>
      <c r="B14" s="62" t="s">
        <v>57</v>
      </c>
      <c r="C14" s="47" t="s">
        <v>45</v>
      </c>
      <c r="D14" s="29"/>
      <c r="E14" s="28"/>
    </row>
    <row r="15" spans="1:5" x14ac:dyDescent="0.25">
      <c r="A15" s="60" t="s">
        <v>58</v>
      </c>
      <c r="B15" s="62" t="s">
        <v>59</v>
      </c>
      <c r="C15" s="47" t="s">
        <v>45</v>
      </c>
      <c r="D15" s="39">
        <f>D16+D17</f>
        <v>0</v>
      </c>
      <c r="E15" s="28"/>
    </row>
    <row r="16" spans="1:5" x14ac:dyDescent="0.25">
      <c r="A16" s="65" t="s">
        <v>60</v>
      </c>
      <c r="B16" s="67" t="s">
        <v>61</v>
      </c>
      <c r="C16" s="47" t="s">
        <v>45</v>
      </c>
      <c r="D16" s="39">
        <f>'CE2_Nr.4'!C8</f>
        <v>0</v>
      </c>
      <c r="E16" s="28"/>
    </row>
    <row r="17" spans="1:5" x14ac:dyDescent="0.25">
      <c r="A17" s="65" t="s">
        <v>62</v>
      </c>
      <c r="B17" s="67" t="s">
        <v>63</v>
      </c>
      <c r="C17" s="47" t="s">
        <v>45</v>
      </c>
      <c r="D17" s="39">
        <f>'CE2_Nr.4'!C13</f>
        <v>0</v>
      </c>
      <c r="E17" s="28"/>
    </row>
    <row r="18" spans="1:5" x14ac:dyDescent="0.25">
      <c r="A18" s="60" t="s">
        <v>64</v>
      </c>
      <c r="B18" s="62" t="s">
        <v>65</v>
      </c>
      <c r="C18" s="47" t="s">
        <v>45</v>
      </c>
      <c r="D18" s="29"/>
      <c r="E18" s="28"/>
    </row>
    <row r="19" spans="1:5" x14ac:dyDescent="0.25">
      <c r="A19" s="60" t="s">
        <v>66</v>
      </c>
      <c r="B19" s="62" t="s">
        <v>67</v>
      </c>
      <c r="C19" s="47" t="s">
        <v>45</v>
      </c>
      <c r="D19" s="29"/>
      <c r="E19" s="28"/>
    </row>
    <row r="20" spans="1:5" ht="25.5" x14ac:dyDescent="0.25">
      <c r="A20" s="60" t="s">
        <v>68</v>
      </c>
      <c r="B20" s="61" t="s">
        <v>69</v>
      </c>
      <c r="C20" s="47" t="s">
        <v>45</v>
      </c>
      <c r="D20" s="29"/>
      <c r="E20" s="28"/>
    </row>
    <row r="21" spans="1:5" x14ac:dyDescent="0.25">
      <c r="A21" s="60" t="s">
        <v>70</v>
      </c>
      <c r="B21" s="62" t="s">
        <v>71</v>
      </c>
      <c r="C21" s="47" t="s">
        <v>45</v>
      </c>
      <c r="D21" s="29"/>
      <c r="E21" s="28"/>
    </row>
    <row r="22" spans="1:5" x14ac:dyDescent="0.25">
      <c r="A22" s="40"/>
      <c r="B22" s="30" t="s">
        <v>72</v>
      </c>
      <c r="C22" s="45"/>
      <c r="D22" s="49"/>
      <c r="E22" s="32"/>
    </row>
    <row r="23" spans="1:5" ht="25.5" x14ac:dyDescent="0.25">
      <c r="A23" s="37" t="s">
        <v>73</v>
      </c>
      <c r="B23" s="38" t="s">
        <v>74</v>
      </c>
      <c r="C23" s="35"/>
      <c r="D23" s="42">
        <f>D24+D25+D26+D27+D28</f>
        <v>0</v>
      </c>
      <c r="E23" s="28"/>
    </row>
    <row r="24" spans="1:5" x14ac:dyDescent="0.25">
      <c r="A24" s="63" t="s">
        <v>75</v>
      </c>
      <c r="B24" s="64" t="s">
        <v>76</v>
      </c>
      <c r="C24" s="48" t="s">
        <v>45</v>
      </c>
      <c r="D24" s="43"/>
      <c r="E24" s="28"/>
    </row>
    <row r="25" spans="1:5" x14ac:dyDescent="0.25">
      <c r="A25" s="63" t="s">
        <v>77</v>
      </c>
      <c r="B25" s="64" t="s">
        <v>78</v>
      </c>
      <c r="C25" s="48" t="s">
        <v>45</v>
      </c>
      <c r="D25" s="43"/>
      <c r="E25" s="28"/>
    </row>
    <row r="26" spans="1:5" ht="25.5" x14ac:dyDescent="0.25">
      <c r="A26" s="63" t="s">
        <v>79</v>
      </c>
      <c r="B26" s="64" t="s">
        <v>80</v>
      </c>
      <c r="C26" s="48" t="s">
        <v>45</v>
      </c>
      <c r="D26" s="43"/>
      <c r="E26" s="28"/>
    </row>
    <row r="27" spans="1:5" ht="25.5" x14ac:dyDescent="0.25">
      <c r="A27" s="63" t="s">
        <v>81</v>
      </c>
      <c r="B27" s="64" t="s">
        <v>82</v>
      </c>
      <c r="C27" s="48" t="s">
        <v>45</v>
      </c>
      <c r="D27" s="43"/>
      <c r="E27" s="28"/>
    </row>
    <row r="28" spans="1:5" ht="25.5" x14ac:dyDescent="0.25">
      <c r="A28" s="63" t="s">
        <v>83</v>
      </c>
      <c r="B28" s="64" t="s">
        <v>84</v>
      </c>
      <c r="C28" s="48" t="s">
        <v>45</v>
      </c>
      <c r="D28" s="43"/>
      <c r="E28" s="28"/>
    </row>
    <row r="29" spans="1:5" x14ac:dyDescent="0.25">
      <c r="A29" s="44"/>
      <c r="B29" s="30" t="s">
        <v>85</v>
      </c>
      <c r="C29" s="45"/>
      <c r="D29" s="49"/>
      <c r="E29" s="32"/>
    </row>
    <row r="30" spans="1:5" x14ac:dyDescent="0.25">
      <c r="A30" s="37" t="s">
        <v>86</v>
      </c>
      <c r="B30" s="41" t="s">
        <v>87</v>
      </c>
      <c r="C30" s="48" t="s">
        <v>88</v>
      </c>
      <c r="D30" s="42">
        <f>D31+D32</f>
        <v>0</v>
      </c>
      <c r="E30" s="28"/>
    </row>
    <row r="31" spans="1:5" x14ac:dyDescent="0.25">
      <c r="A31" s="63" t="s">
        <v>89</v>
      </c>
      <c r="B31" s="64" t="s">
        <v>90</v>
      </c>
      <c r="C31" s="48" t="s">
        <v>88</v>
      </c>
      <c r="D31" s="29"/>
      <c r="E31" s="28"/>
    </row>
    <row r="32" spans="1:5" x14ac:dyDescent="0.25">
      <c r="A32" s="63" t="s">
        <v>91</v>
      </c>
      <c r="B32" s="64" t="s">
        <v>92</v>
      </c>
      <c r="C32" s="48" t="s">
        <v>88</v>
      </c>
      <c r="D32" s="29"/>
      <c r="E32" s="28"/>
    </row>
  </sheetData>
  <sheetProtection algorithmName="SHA-512" hashValue="osI6mTI7QJ6qQebrX33YFI74MAxWI+HASrvWZb+JwbVYcKs07CMcCQU+xZ4OU4XK/rSYVjELtYJBdlIcvEC0OA==" saltValue="OkCPCuJi2WQ/WDDR2Zt6Og==" spinCount="100000" sheet="1" objects="1" scenarios="1"/>
  <mergeCells count="1">
    <mergeCell ref="A3:E3"/>
  </mergeCells>
  <pageMargins left="0.25" right="0.25" top="0.75" bottom="0.75" header="0.3" footer="0.3"/>
  <pageSetup paperSize="9" orientation="portrait" verticalDpi="0" r:id="rId1"/>
  <ignoredErrors>
    <ignoredError sqref="A9:A21 A24:A28 A31:A32" twoDigitTextYear="1"/>
    <ignoredError sqref="A6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87E9B-49E3-4735-A55C-CF2BE32247C1}">
  <sheetPr>
    <tabColor rgb="FFC5DDF1"/>
  </sheetPr>
  <dimension ref="A1:F57"/>
  <sheetViews>
    <sheetView zoomScale="110" zoomScaleNormal="110" workbookViewId="0">
      <pane ySplit="7" topLeftCell="A8" activePane="bottomLeft" state="frozen"/>
      <selection pane="bottomLeft" activeCell="F9" sqref="F9"/>
    </sheetView>
  </sheetViews>
  <sheetFormatPr defaultRowHeight="12.75" x14ac:dyDescent="0.25"/>
  <cols>
    <col min="1" max="1" width="11.28515625" style="70" customWidth="1"/>
    <col min="2" max="2" width="41.7109375" style="51" customWidth="1"/>
    <col min="3" max="6" width="11.42578125" style="51" customWidth="1"/>
    <col min="7" max="16384" width="9.140625" style="73"/>
  </cols>
  <sheetData>
    <row r="1" spans="1:6" x14ac:dyDescent="0.25">
      <c r="A1" s="238" t="s">
        <v>0</v>
      </c>
      <c r="B1" s="238"/>
    </row>
    <row r="2" spans="1:6" x14ac:dyDescent="0.25">
      <c r="A2" s="238" t="s">
        <v>26</v>
      </c>
      <c r="B2" s="238"/>
    </row>
    <row r="3" spans="1:6" x14ac:dyDescent="0.25">
      <c r="A3" s="237" t="s">
        <v>27</v>
      </c>
      <c r="B3" s="237"/>
      <c r="C3" s="237"/>
      <c r="D3" s="237"/>
      <c r="E3" s="237"/>
      <c r="F3" s="237"/>
    </row>
    <row r="4" spans="1:6" x14ac:dyDescent="0.25">
      <c r="B4" s="56"/>
    </row>
    <row r="5" spans="1:6" x14ac:dyDescent="0.25">
      <c r="A5" s="239" t="s">
        <v>36</v>
      </c>
      <c r="B5" s="240" t="s">
        <v>37</v>
      </c>
      <c r="C5" s="240" t="s">
        <v>93</v>
      </c>
      <c r="D5" s="240"/>
      <c r="E5" s="241" t="s">
        <v>94</v>
      </c>
      <c r="F5" s="241" t="s">
        <v>95</v>
      </c>
    </row>
    <row r="6" spans="1:6" ht="25.5" x14ac:dyDescent="0.25">
      <c r="A6" s="239"/>
      <c r="B6" s="240"/>
      <c r="C6" s="71" t="s">
        <v>96</v>
      </c>
      <c r="D6" s="71" t="s">
        <v>97</v>
      </c>
      <c r="E6" s="241"/>
      <c r="F6" s="241"/>
    </row>
    <row r="7" spans="1:6" x14ac:dyDescent="0.25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</row>
    <row r="8" spans="1:6" ht="25.5" x14ac:dyDescent="0.25">
      <c r="A8" s="72" t="s">
        <v>98</v>
      </c>
      <c r="B8" s="38" t="s">
        <v>99</v>
      </c>
      <c r="C8" s="42">
        <f>C9+C11</f>
        <v>0</v>
      </c>
      <c r="D8" s="42">
        <f>D9+D11</f>
        <v>0</v>
      </c>
      <c r="E8" s="42">
        <f>E9+E11</f>
        <v>0</v>
      </c>
      <c r="F8" s="42">
        <f>C8+D8+E8</f>
        <v>0</v>
      </c>
    </row>
    <row r="9" spans="1:6" x14ac:dyDescent="0.25">
      <c r="A9" s="81" t="s">
        <v>100</v>
      </c>
      <c r="B9" s="61" t="s">
        <v>101</v>
      </c>
      <c r="C9" s="42">
        <f>C14</f>
        <v>0</v>
      </c>
      <c r="D9" s="42">
        <f t="shared" ref="D9:E9" si="0">D14</f>
        <v>0</v>
      </c>
      <c r="E9" s="42">
        <f t="shared" si="0"/>
        <v>0</v>
      </c>
      <c r="F9" s="42">
        <f>C9+D9+E9</f>
        <v>0</v>
      </c>
    </row>
    <row r="10" spans="1:6" x14ac:dyDescent="0.25">
      <c r="A10" s="75" t="s">
        <v>102</v>
      </c>
      <c r="B10" s="66" t="s">
        <v>103</v>
      </c>
      <c r="C10" s="43"/>
      <c r="D10" s="43"/>
      <c r="E10" s="43"/>
      <c r="F10" s="79">
        <f>C10+D10+E10</f>
        <v>0</v>
      </c>
    </row>
    <row r="11" spans="1:6" x14ac:dyDescent="0.25">
      <c r="A11" s="81" t="s">
        <v>104</v>
      </c>
      <c r="B11" s="61" t="s">
        <v>105</v>
      </c>
      <c r="C11" s="42">
        <f>C47</f>
        <v>0</v>
      </c>
      <c r="D11" s="42">
        <f t="shared" ref="D11:E11" si="1">D47</f>
        <v>0</v>
      </c>
      <c r="E11" s="42">
        <f t="shared" si="1"/>
        <v>0</v>
      </c>
      <c r="F11" s="42">
        <f t="shared" ref="F11:F51" si="2">C11+D11+E11</f>
        <v>0</v>
      </c>
    </row>
    <row r="12" spans="1:6" x14ac:dyDescent="0.25">
      <c r="A12" s="75" t="s">
        <v>106</v>
      </c>
      <c r="B12" s="66" t="s">
        <v>107</v>
      </c>
      <c r="C12" s="43"/>
      <c r="D12" s="43"/>
      <c r="E12" s="43"/>
      <c r="F12" s="79">
        <f t="shared" si="2"/>
        <v>0</v>
      </c>
    </row>
    <row r="13" spans="1:6" x14ac:dyDescent="0.25">
      <c r="A13" s="30"/>
      <c r="B13" s="30" t="s">
        <v>108</v>
      </c>
      <c r="C13" s="89"/>
      <c r="D13" s="89"/>
      <c r="E13" s="89"/>
      <c r="F13" s="89"/>
    </row>
    <row r="14" spans="1:6" ht="25.5" x14ac:dyDescent="0.25">
      <c r="A14" s="72" t="s">
        <v>109</v>
      </c>
      <c r="B14" s="38" t="s">
        <v>110</v>
      </c>
      <c r="C14" s="42">
        <f>C15+C21+C26+C32</f>
        <v>0</v>
      </c>
      <c r="D14" s="42">
        <f>D15+D21+D26+D32</f>
        <v>0</v>
      </c>
      <c r="E14" s="42">
        <f>E15+E21+E26+E32</f>
        <v>0</v>
      </c>
      <c r="F14" s="42">
        <f t="shared" si="2"/>
        <v>0</v>
      </c>
    </row>
    <row r="15" spans="1:6" ht="38.25" x14ac:dyDescent="0.25">
      <c r="A15" s="82" t="s">
        <v>111</v>
      </c>
      <c r="B15" s="83" t="s">
        <v>112</v>
      </c>
      <c r="C15" s="98"/>
      <c r="D15" s="98"/>
      <c r="E15" s="98"/>
      <c r="F15" s="80">
        <f t="shared" si="2"/>
        <v>0</v>
      </c>
    </row>
    <row r="16" spans="1:6" ht="14.25" customHeight="1" x14ac:dyDescent="0.25">
      <c r="A16" s="85" t="s">
        <v>113</v>
      </c>
      <c r="B16" s="86" t="s">
        <v>114</v>
      </c>
      <c r="C16" s="87">
        <f>C17+C18+C19+C20</f>
        <v>0</v>
      </c>
      <c r="D16" s="87">
        <f t="shared" ref="D16:E16" si="3">D17+D18+D19+D20</f>
        <v>0</v>
      </c>
      <c r="E16" s="87">
        <f t="shared" si="3"/>
        <v>0</v>
      </c>
      <c r="F16" s="79">
        <f t="shared" si="2"/>
        <v>0</v>
      </c>
    </row>
    <row r="17" spans="1:6" x14ac:dyDescent="0.25">
      <c r="A17" s="76" t="s">
        <v>115</v>
      </c>
      <c r="B17" s="77" t="s">
        <v>116</v>
      </c>
      <c r="C17" s="43"/>
      <c r="D17" s="43"/>
      <c r="E17" s="43"/>
      <c r="F17" s="79">
        <f t="shared" si="2"/>
        <v>0</v>
      </c>
    </row>
    <row r="18" spans="1:6" x14ac:dyDescent="0.25">
      <c r="A18" s="76" t="s">
        <v>117</v>
      </c>
      <c r="B18" s="77" t="s">
        <v>118</v>
      </c>
      <c r="C18" s="43"/>
      <c r="D18" s="43"/>
      <c r="E18" s="43"/>
      <c r="F18" s="79">
        <f t="shared" si="2"/>
        <v>0</v>
      </c>
    </row>
    <row r="19" spans="1:6" x14ac:dyDescent="0.25">
      <c r="A19" s="76" t="s">
        <v>119</v>
      </c>
      <c r="B19" s="77" t="s">
        <v>120</v>
      </c>
      <c r="C19" s="43"/>
      <c r="D19" s="43"/>
      <c r="E19" s="43"/>
      <c r="F19" s="79">
        <f t="shared" si="2"/>
        <v>0</v>
      </c>
    </row>
    <row r="20" spans="1:6" x14ac:dyDescent="0.25">
      <c r="A20" s="76" t="s">
        <v>121</v>
      </c>
      <c r="B20" s="77" t="s">
        <v>122</v>
      </c>
      <c r="C20" s="43"/>
      <c r="D20" s="43"/>
      <c r="E20" s="43"/>
      <c r="F20" s="79">
        <f t="shared" si="2"/>
        <v>0</v>
      </c>
    </row>
    <row r="21" spans="1:6" ht="25.5" x14ac:dyDescent="0.25">
      <c r="A21" s="82" t="s">
        <v>123</v>
      </c>
      <c r="B21" s="83" t="s">
        <v>124</v>
      </c>
      <c r="C21" s="80">
        <f>C22+C23+C24+C25</f>
        <v>0</v>
      </c>
      <c r="D21" s="80">
        <f>D22+D23+D24+D25</f>
        <v>0</v>
      </c>
      <c r="E21" s="80">
        <f>E22+E23+E24+E25</f>
        <v>0</v>
      </c>
      <c r="F21" s="80">
        <f t="shared" si="2"/>
        <v>0</v>
      </c>
    </row>
    <row r="22" spans="1:6" x14ac:dyDescent="0.25">
      <c r="A22" s="75" t="s">
        <v>125</v>
      </c>
      <c r="B22" s="66" t="s">
        <v>116</v>
      </c>
      <c r="C22" s="43"/>
      <c r="D22" s="43"/>
      <c r="E22" s="43"/>
      <c r="F22" s="79">
        <f t="shared" si="2"/>
        <v>0</v>
      </c>
    </row>
    <row r="23" spans="1:6" x14ac:dyDescent="0.25">
      <c r="A23" s="75" t="s">
        <v>126</v>
      </c>
      <c r="B23" s="66" t="s">
        <v>118</v>
      </c>
      <c r="C23" s="43"/>
      <c r="D23" s="43"/>
      <c r="E23" s="43"/>
      <c r="F23" s="79">
        <f t="shared" si="2"/>
        <v>0</v>
      </c>
    </row>
    <row r="24" spans="1:6" x14ac:dyDescent="0.25">
      <c r="A24" s="75" t="s">
        <v>127</v>
      </c>
      <c r="B24" s="66" t="s">
        <v>120</v>
      </c>
      <c r="C24" s="43"/>
      <c r="D24" s="43"/>
      <c r="E24" s="43"/>
      <c r="F24" s="79">
        <f t="shared" si="2"/>
        <v>0</v>
      </c>
    </row>
    <row r="25" spans="1:6" x14ac:dyDescent="0.25">
      <c r="A25" s="75" t="s">
        <v>128</v>
      </c>
      <c r="B25" s="66" t="s">
        <v>122</v>
      </c>
      <c r="C25" s="43"/>
      <c r="D25" s="43"/>
      <c r="E25" s="43"/>
      <c r="F25" s="79">
        <f t="shared" si="2"/>
        <v>0</v>
      </c>
    </row>
    <row r="26" spans="1:6" x14ac:dyDescent="0.25">
      <c r="A26" s="82" t="s">
        <v>129</v>
      </c>
      <c r="B26" s="83" t="s">
        <v>130</v>
      </c>
      <c r="C26" s="80">
        <f>C27+C28+C29+C30+C31</f>
        <v>0</v>
      </c>
      <c r="D26" s="80">
        <f t="shared" ref="D26:E26" si="4">D27+D28+D29+D30+D31</f>
        <v>0</v>
      </c>
      <c r="E26" s="80">
        <f t="shared" si="4"/>
        <v>0</v>
      </c>
      <c r="F26" s="80">
        <f>C26+D26+E26</f>
        <v>0</v>
      </c>
    </row>
    <row r="27" spans="1:6" x14ac:dyDescent="0.25">
      <c r="A27" s="75" t="s">
        <v>131</v>
      </c>
      <c r="B27" s="66" t="s">
        <v>116</v>
      </c>
      <c r="C27" s="43"/>
      <c r="D27" s="43"/>
      <c r="E27" s="43"/>
      <c r="F27" s="79">
        <f t="shared" si="2"/>
        <v>0</v>
      </c>
    </row>
    <row r="28" spans="1:6" x14ac:dyDescent="0.25">
      <c r="A28" s="75" t="s">
        <v>132</v>
      </c>
      <c r="B28" s="66" t="s">
        <v>118</v>
      </c>
      <c r="C28" s="43"/>
      <c r="D28" s="43"/>
      <c r="E28" s="43"/>
      <c r="F28" s="79">
        <f t="shared" si="2"/>
        <v>0</v>
      </c>
    </row>
    <row r="29" spans="1:6" x14ac:dyDescent="0.25">
      <c r="A29" s="75" t="s">
        <v>133</v>
      </c>
      <c r="B29" s="66" t="s">
        <v>120</v>
      </c>
      <c r="C29" s="43"/>
      <c r="D29" s="43"/>
      <c r="E29" s="43"/>
      <c r="F29" s="79">
        <f t="shared" si="2"/>
        <v>0</v>
      </c>
    </row>
    <row r="30" spans="1:6" x14ac:dyDescent="0.25">
      <c r="A30" s="75" t="s">
        <v>134</v>
      </c>
      <c r="B30" s="66" t="s">
        <v>122</v>
      </c>
      <c r="C30" s="43"/>
      <c r="D30" s="43"/>
      <c r="E30" s="43"/>
      <c r="F30" s="79">
        <f t="shared" si="2"/>
        <v>0</v>
      </c>
    </row>
    <row r="31" spans="1:6" x14ac:dyDescent="0.25">
      <c r="A31" s="75" t="s">
        <v>135</v>
      </c>
      <c r="B31" s="66" t="s">
        <v>136</v>
      </c>
      <c r="C31" s="43"/>
      <c r="D31" s="43"/>
      <c r="E31" s="43"/>
      <c r="F31" s="79">
        <f t="shared" si="2"/>
        <v>0</v>
      </c>
    </row>
    <row r="32" spans="1:6" x14ac:dyDescent="0.25">
      <c r="A32" s="82" t="s">
        <v>137</v>
      </c>
      <c r="B32" s="83" t="s">
        <v>138</v>
      </c>
      <c r="C32" s="42">
        <f>C33+C34+C35+C36</f>
        <v>0</v>
      </c>
      <c r="D32" s="42">
        <f t="shared" ref="D32:E32" si="5">D33+D34+D35+D36</f>
        <v>0</v>
      </c>
      <c r="E32" s="42">
        <f t="shared" si="5"/>
        <v>0</v>
      </c>
      <c r="F32" s="80">
        <f t="shared" si="2"/>
        <v>0</v>
      </c>
    </row>
    <row r="33" spans="1:6" x14ac:dyDescent="0.25">
      <c r="A33" s="75" t="s">
        <v>139</v>
      </c>
      <c r="B33" s="66" t="s">
        <v>116</v>
      </c>
      <c r="C33" s="43"/>
      <c r="D33" s="43"/>
      <c r="E33" s="43"/>
      <c r="F33" s="79">
        <f t="shared" si="2"/>
        <v>0</v>
      </c>
    </row>
    <row r="34" spans="1:6" x14ac:dyDescent="0.25">
      <c r="A34" s="75" t="s">
        <v>140</v>
      </c>
      <c r="B34" s="66" t="s">
        <v>118</v>
      </c>
      <c r="C34" s="43"/>
      <c r="D34" s="43"/>
      <c r="E34" s="43"/>
      <c r="F34" s="79">
        <f t="shared" si="2"/>
        <v>0</v>
      </c>
    </row>
    <row r="35" spans="1:6" x14ac:dyDescent="0.25">
      <c r="A35" s="75" t="s">
        <v>141</v>
      </c>
      <c r="B35" s="66" t="s">
        <v>120</v>
      </c>
      <c r="C35" s="43"/>
      <c r="D35" s="43"/>
      <c r="E35" s="43"/>
      <c r="F35" s="79">
        <f t="shared" si="2"/>
        <v>0</v>
      </c>
    </row>
    <row r="36" spans="1:6" x14ac:dyDescent="0.25">
      <c r="A36" s="75" t="s">
        <v>142</v>
      </c>
      <c r="B36" s="66" t="s">
        <v>122</v>
      </c>
      <c r="C36" s="43"/>
      <c r="D36" s="43"/>
      <c r="E36" s="43"/>
      <c r="F36" s="79">
        <f t="shared" si="2"/>
        <v>0</v>
      </c>
    </row>
    <row r="37" spans="1:6" ht="25.5" x14ac:dyDescent="0.25">
      <c r="A37" s="72" t="s">
        <v>143</v>
      </c>
      <c r="B37" s="38" t="s">
        <v>144</v>
      </c>
      <c r="C37" s="42">
        <f>C38+C39+C40+C41+C42</f>
        <v>0</v>
      </c>
      <c r="D37" s="42">
        <f t="shared" ref="D37:E37" si="6">D38+D39+D40+D41+D42</f>
        <v>0</v>
      </c>
      <c r="E37" s="42">
        <f t="shared" si="6"/>
        <v>0</v>
      </c>
      <c r="F37" s="42">
        <f t="shared" si="2"/>
        <v>0</v>
      </c>
    </row>
    <row r="38" spans="1:6" x14ac:dyDescent="0.25">
      <c r="A38" s="74" t="s">
        <v>145</v>
      </c>
      <c r="B38" s="64" t="s">
        <v>116</v>
      </c>
      <c r="C38" s="43"/>
      <c r="D38" s="43"/>
      <c r="E38" s="43"/>
      <c r="F38" s="79">
        <f t="shared" si="2"/>
        <v>0</v>
      </c>
    </row>
    <row r="39" spans="1:6" x14ac:dyDescent="0.25">
      <c r="A39" s="74" t="s">
        <v>146</v>
      </c>
      <c r="B39" s="64" t="s">
        <v>118</v>
      </c>
      <c r="C39" s="43"/>
      <c r="D39" s="43"/>
      <c r="E39" s="43"/>
      <c r="F39" s="79">
        <f t="shared" si="2"/>
        <v>0</v>
      </c>
    </row>
    <row r="40" spans="1:6" x14ac:dyDescent="0.25">
      <c r="A40" s="74" t="s">
        <v>147</v>
      </c>
      <c r="B40" s="64" t="s">
        <v>148</v>
      </c>
      <c r="C40" s="43"/>
      <c r="D40" s="43"/>
      <c r="E40" s="43"/>
      <c r="F40" s="79">
        <f t="shared" si="2"/>
        <v>0</v>
      </c>
    </row>
    <row r="41" spans="1:6" x14ac:dyDescent="0.25">
      <c r="A41" s="74" t="s">
        <v>149</v>
      </c>
      <c r="B41" s="64" t="s">
        <v>150</v>
      </c>
      <c r="C41" s="43"/>
      <c r="D41" s="43"/>
      <c r="E41" s="43"/>
      <c r="F41" s="79">
        <f t="shared" si="2"/>
        <v>0</v>
      </c>
    </row>
    <row r="42" spans="1:6" x14ac:dyDescent="0.25">
      <c r="A42" s="74" t="s">
        <v>151</v>
      </c>
      <c r="B42" s="64" t="s">
        <v>152</v>
      </c>
      <c r="C42" s="43"/>
      <c r="D42" s="43"/>
      <c r="E42" s="43"/>
      <c r="F42" s="79">
        <f t="shared" si="2"/>
        <v>0</v>
      </c>
    </row>
    <row r="43" spans="1:6" ht="25.5" x14ac:dyDescent="0.25">
      <c r="A43" s="72" t="s">
        <v>153</v>
      </c>
      <c r="B43" s="38" t="s">
        <v>154</v>
      </c>
      <c r="C43" s="84"/>
      <c r="D43" s="84"/>
      <c r="E43" s="84"/>
      <c r="F43" s="42">
        <f t="shared" si="2"/>
        <v>0</v>
      </c>
    </row>
    <row r="44" spans="1:6" ht="25.5" x14ac:dyDescent="0.25">
      <c r="A44" s="72" t="s">
        <v>155</v>
      </c>
      <c r="B44" s="38" t="s">
        <v>156</v>
      </c>
      <c r="C44" s="84"/>
      <c r="D44" s="84"/>
      <c r="E44" s="84"/>
      <c r="F44" s="42">
        <f t="shared" si="2"/>
        <v>0</v>
      </c>
    </row>
    <row r="45" spans="1:6" ht="25.5" x14ac:dyDescent="0.25">
      <c r="A45" s="72" t="s">
        <v>157</v>
      </c>
      <c r="B45" s="38" t="s">
        <v>158</v>
      </c>
      <c r="C45" s="84"/>
      <c r="D45" s="84"/>
      <c r="E45" s="84"/>
      <c r="F45" s="42">
        <f t="shared" si="2"/>
        <v>0</v>
      </c>
    </row>
    <row r="46" spans="1:6" x14ac:dyDescent="0.25">
      <c r="A46" s="90"/>
      <c r="B46" s="30" t="s">
        <v>159</v>
      </c>
      <c r="C46" s="89"/>
      <c r="D46" s="89"/>
      <c r="E46" s="89"/>
      <c r="F46" s="89"/>
    </row>
    <row r="47" spans="1:6" ht="25.5" x14ac:dyDescent="0.25">
      <c r="A47" s="72" t="s">
        <v>160</v>
      </c>
      <c r="B47" s="38" t="s">
        <v>161</v>
      </c>
      <c r="C47" s="42">
        <f>C48+C49+C50+C51</f>
        <v>0</v>
      </c>
      <c r="D47" s="42">
        <f t="shared" ref="D47:E47" si="7">D48+D49+D50+D51</f>
        <v>0</v>
      </c>
      <c r="E47" s="42">
        <f t="shared" si="7"/>
        <v>0</v>
      </c>
      <c r="F47" s="42">
        <f t="shared" si="2"/>
        <v>0</v>
      </c>
    </row>
    <row r="48" spans="1:6" ht="38.25" x14ac:dyDescent="0.25">
      <c r="A48" s="74" t="s">
        <v>162</v>
      </c>
      <c r="B48" s="64" t="s">
        <v>163</v>
      </c>
      <c r="C48" s="43"/>
      <c r="D48" s="43"/>
      <c r="E48" s="43"/>
      <c r="F48" s="79">
        <f t="shared" si="2"/>
        <v>0</v>
      </c>
    </row>
    <row r="49" spans="1:6" ht="25.5" x14ac:dyDescent="0.25">
      <c r="A49" s="74" t="s">
        <v>164</v>
      </c>
      <c r="B49" s="64" t="s">
        <v>165</v>
      </c>
      <c r="C49" s="78"/>
      <c r="D49" s="78"/>
      <c r="E49" s="78"/>
      <c r="F49" s="79">
        <f t="shared" si="2"/>
        <v>0</v>
      </c>
    </row>
    <row r="50" spans="1:6" x14ac:dyDescent="0.25">
      <c r="A50" s="74" t="s">
        <v>166</v>
      </c>
      <c r="B50" s="64" t="s">
        <v>167</v>
      </c>
      <c r="C50" s="78"/>
      <c r="D50" s="78"/>
      <c r="E50" s="78"/>
      <c r="F50" s="79">
        <f t="shared" si="2"/>
        <v>0</v>
      </c>
    </row>
    <row r="51" spans="1:6" x14ac:dyDescent="0.25">
      <c r="A51" s="74" t="s">
        <v>168</v>
      </c>
      <c r="B51" s="64" t="s">
        <v>169</v>
      </c>
      <c r="C51" s="78"/>
      <c r="D51" s="78"/>
      <c r="E51" s="78"/>
      <c r="F51" s="79">
        <f t="shared" si="2"/>
        <v>0</v>
      </c>
    </row>
    <row r="52" spans="1:6" x14ac:dyDescent="0.25">
      <c r="A52" s="30"/>
      <c r="B52" s="30" t="s">
        <v>40</v>
      </c>
      <c r="C52" s="30"/>
      <c r="D52" s="30"/>
      <c r="E52" s="30"/>
      <c r="F52" s="30"/>
    </row>
    <row r="53" spans="1:6" x14ac:dyDescent="0.25">
      <c r="A53" s="68" t="s">
        <v>170</v>
      </c>
      <c r="B53" s="242"/>
      <c r="C53" s="242"/>
      <c r="D53" s="242"/>
      <c r="E53" s="242"/>
      <c r="F53" s="242"/>
    </row>
    <row r="54" spans="1:6" x14ac:dyDescent="0.25">
      <c r="A54" s="69"/>
      <c r="B54" s="242"/>
      <c r="C54" s="242"/>
      <c r="D54" s="242"/>
      <c r="E54" s="242"/>
      <c r="F54" s="242"/>
    </row>
    <row r="55" spans="1:6" x14ac:dyDescent="0.25">
      <c r="A55" s="69"/>
      <c r="B55" s="242"/>
      <c r="C55" s="242"/>
      <c r="D55" s="242"/>
      <c r="E55" s="242"/>
      <c r="F55" s="242"/>
    </row>
    <row r="56" spans="1:6" x14ac:dyDescent="0.25">
      <c r="A56" s="69"/>
      <c r="B56" s="242"/>
      <c r="C56" s="242"/>
      <c r="D56" s="242"/>
      <c r="E56" s="242"/>
      <c r="F56" s="242"/>
    </row>
    <row r="57" spans="1:6" x14ac:dyDescent="0.25">
      <c r="A57" s="69"/>
      <c r="B57" s="242"/>
      <c r="C57" s="242"/>
      <c r="D57" s="242"/>
      <c r="E57" s="242"/>
      <c r="F57" s="242"/>
    </row>
  </sheetData>
  <sheetProtection algorithmName="SHA-512" hashValue="raDNZUfk4LCEknR4drs4ohaxOKZPV2sfQcLWYXizStnpmEUIVWRcUaItrVHqwsvgDhi9GZY8BauOfnHM+FsyUw==" saltValue="hVZOVe7/GSDAoKG1Jp9swQ==" spinCount="100000" sheet="1" objects="1" scenarios="1"/>
  <mergeCells count="13">
    <mergeCell ref="B53:F53"/>
    <mergeCell ref="B54:F54"/>
    <mergeCell ref="B55:F55"/>
    <mergeCell ref="B56:F56"/>
    <mergeCell ref="B57:F57"/>
    <mergeCell ref="A1:B1"/>
    <mergeCell ref="A2:B2"/>
    <mergeCell ref="A3:F3"/>
    <mergeCell ref="A5:A6"/>
    <mergeCell ref="B5:B6"/>
    <mergeCell ref="C5:D5"/>
    <mergeCell ref="E5:E6"/>
    <mergeCell ref="F5:F6"/>
  </mergeCells>
  <conditionalFormatting sqref="C16">
    <cfRule type="cellIs" dxfId="44" priority="3" operator="greaterThan">
      <formula>$C$15</formula>
    </cfRule>
  </conditionalFormatting>
  <conditionalFormatting sqref="D16">
    <cfRule type="cellIs" dxfId="43" priority="2" operator="greaterThan">
      <formula>$D$15</formula>
    </cfRule>
  </conditionalFormatting>
  <conditionalFormatting sqref="E16">
    <cfRule type="cellIs" dxfId="42" priority="1" operator="greaterThan">
      <formula>$E$15</formula>
    </cfRule>
  </conditionalFormatting>
  <pageMargins left="0.23622047244094491" right="0.23622047244094491" top="0" bottom="0" header="0.31496062992125984" footer="0.31496062992125984"/>
  <pageSetup paperSize="9" orientation="portrait" verticalDpi="0" r:id="rId1"/>
  <ignoredErrors>
    <ignoredError sqref="A9:A11 A15:A51" twoDigitTextYear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BA3F6-C893-4645-B9EC-BF088F869FD6}">
  <sheetPr>
    <tabColor rgb="FFC5DDF1"/>
  </sheetPr>
  <dimension ref="A1:G90"/>
  <sheetViews>
    <sheetView zoomScale="110" zoomScaleNormal="110" workbookViewId="0">
      <pane ySplit="8" topLeftCell="A9" activePane="bottomLeft" state="frozen"/>
      <selection pane="bottomLeft" activeCell="A9" sqref="A9"/>
    </sheetView>
  </sheetViews>
  <sheetFormatPr defaultRowHeight="12.75" x14ac:dyDescent="0.2"/>
  <cols>
    <col min="1" max="1" width="12.140625" style="92" customWidth="1"/>
    <col min="2" max="2" width="35.85546875" style="92" customWidth="1"/>
    <col min="3" max="3" width="8" style="92" customWidth="1"/>
    <col min="4" max="7" width="10.7109375" style="92" customWidth="1"/>
    <col min="8" max="16384" width="9.140625" style="92"/>
  </cols>
  <sheetData>
    <row r="1" spans="1:7" x14ac:dyDescent="0.2">
      <c r="A1" s="238" t="s">
        <v>0</v>
      </c>
      <c r="B1" s="238"/>
      <c r="C1" s="51"/>
      <c r="D1" s="51"/>
      <c r="E1" s="51"/>
      <c r="F1" s="51"/>
      <c r="G1" s="51"/>
    </row>
    <row r="2" spans="1:7" x14ac:dyDescent="0.2">
      <c r="A2" s="238" t="s">
        <v>28</v>
      </c>
      <c r="B2" s="238"/>
      <c r="C2" s="51"/>
      <c r="D2" s="51"/>
      <c r="E2" s="51"/>
      <c r="F2" s="51"/>
      <c r="G2" s="51"/>
    </row>
    <row r="3" spans="1:7" x14ac:dyDescent="0.2">
      <c r="A3" s="249" t="s">
        <v>29</v>
      </c>
      <c r="B3" s="249"/>
      <c r="C3" s="249"/>
      <c r="D3" s="249"/>
      <c r="E3" s="249"/>
      <c r="F3" s="249"/>
      <c r="G3" s="249"/>
    </row>
    <row r="4" spans="1:7" x14ac:dyDescent="0.2">
      <c r="A4" s="70"/>
      <c r="B4" s="51"/>
      <c r="C4" s="51"/>
      <c r="D4" s="51"/>
      <c r="E4" s="51"/>
      <c r="F4" s="51"/>
      <c r="G4" s="91"/>
    </row>
    <row r="5" spans="1:7" x14ac:dyDescent="0.2">
      <c r="A5" s="250" t="s">
        <v>36</v>
      </c>
      <c r="B5" s="252" t="s">
        <v>37</v>
      </c>
      <c r="C5" s="252" t="s">
        <v>38</v>
      </c>
      <c r="D5" s="254" t="s">
        <v>171</v>
      </c>
      <c r="E5" s="255"/>
      <c r="F5" s="256" t="s">
        <v>94</v>
      </c>
      <c r="G5" s="256" t="s">
        <v>172</v>
      </c>
    </row>
    <row r="6" spans="1:7" ht="25.5" x14ac:dyDescent="0.2">
      <c r="A6" s="251"/>
      <c r="B6" s="253"/>
      <c r="C6" s="253"/>
      <c r="D6" s="71" t="s">
        <v>96</v>
      </c>
      <c r="E6" s="71" t="s">
        <v>97</v>
      </c>
      <c r="F6" s="257"/>
      <c r="G6" s="257"/>
    </row>
    <row r="7" spans="1:7" x14ac:dyDescent="0.2">
      <c r="A7" s="88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</row>
    <row r="8" spans="1:7" x14ac:dyDescent="0.2">
      <c r="A8" s="93"/>
      <c r="B8" s="93" t="s">
        <v>173</v>
      </c>
      <c r="C8" s="93"/>
      <c r="D8" s="93"/>
      <c r="E8" s="93"/>
      <c r="F8" s="93"/>
      <c r="G8" s="93"/>
    </row>
    <row r="9" spans="1:7" ht="25.5" x14ac:dyDescent="0.2">
      <c r="A9" s="72" t="s">
        <v>174</v>
      </c>
      <c r="B9" s="41" t="s">
        <v>175</v>
      </c>
      <c r="C9" s="99" t="s">
        <v>176</v>
      </c>
      <c r="D9" s="80">
        <f>D10+D11+D12+D13</f>
        <v>0</v>
      </c>
      <c r="E9" s="80">
        <f>E10+E11+E12+E13</f>
        <v>0</v>
      </c>
      <c r="F9" s="80">
        <f t="shared" ref="F9" si="0">F10+F11+F12+F13</f>
        <v>0</v>
      </c>
      <c r="G9" s="80">
        <f>D9+E9+F9</f>
        <v>0</v>
      </c>
    </row>
    <row r="10" spans="1:7" x14ac:dyDescent="0.2">
      <c r="A10" s="74" t="s">
        <v>177</v>
      </c>
      <c r="B10" s="64" t="s">
        <v>178</v>
      </c>
      <c r="C10" s="99" t="s">
        <v>176</v>
      </c>
      <c r="D10" s="94"/>
      <c r="E10" s="94"/>
      <c r="F10" s="94"/>
      <c r="G10" s="42">
        <f t="shared" ref="G10:G14" si="1">D10+E10+F10</f>
        <v>0</v>
      </c>
    </row>
    <row r="11" spans="1:7" x14ac:dyDescent="0.2">
      <c r="A11" s="74" t="s">
        <v>179</v>
      </c>
      <c r="B11" s="64" t="s">
        <v>180</v>
      </c>
      <c r="C11" s="99" t="s">
        <v>176</v>
      </c>
      <c r="D11" s="94"/>
      <c r="E11" s="94"/>
      <c r="F11" s="94"/>
      <c r="G11" s="42">
        <f t="shared" si="1"/>
        <v>0</v>
      </c>
    </row>
    <row r="12" spans="1:7" x14ac:dyDescent="0.2">
      <c r="A12" s="74" t="s">
        <v>181</v>
      </c>
      <c r="B12" s="64" t="s">
        <v>182</v>
      </c>
      <c r="C12" s="99" t="s">
        <v>176</v>
      </c>
      <c r="D12" s="94"/>
      <c r="E12" s="94"/>
      <c r="F12" s="94"/>
      <c r="G12" s="42"/>
    </row>
    <row r="13" spans="1:7" ht="25.5" x14ac:dyDescent="0.2">
      <c r="A13" s="74" t="s">
        <v>183</v>
      </c>
      <c r="B13" s="64" t="s">
        <v>184</v>
      </c>
      <c r="C13" s="99" t="s">
        <v>176</v>
      </c>
      <c r="D13" s="94"/>
      <c r="E13" s="94"/>
      <c r="F13" s="94"/>
      <c r="G13" s="42">
        <f t="shared" si="1"/>
        <v>0</v>
      </c>
    </row>
    <row r="14" spans="1:7" x14ac:dyDescent="0.2">
      <c r="A14" s="75" t="s">
        <v>185</v>
      </c>
      <c r="B14" s="66" t="s">
        <v>186</v>
      </c>
      <c r="C14" s="99" t="s">
        <v>176</v>
      </c>
      <c r="D14" s="94"/>
      <c r="E14" s="94"/>
      <c r="F14" s="94"/>
      <c r="G14" s="42">
        <f t="shared" si="1"/>
        <v>0</v>
      </c>
    </row>
    <row r="15" spans="1:7" ht="25.5" x14ac:dyDescent="0.2">
      <c r="A15" s="72" t="s">
        <v>187</v>
      </c>
      <c r="B15" s="41" t="s">
        <v>188</v>
      </c>
      <c r="C15" s="99" t="s">
        <v>176</v>
      </c>
      <c r="D15" s="108" t="s">
        <v>19</v>
      </c>
      <c r="E15" s="108" t="s">
        <v>19</v>
      </c>
      <c r="F15" s="108" t="s">
        <v>19</v>
      </c>
      <c r="G15" s="42">
        <f>G16+G17</f>
        <v>0</v>
      </c>
    </row>
    <row r="16" spans="1:7" x14ac:dyDescent="0.2">
      <c r="A16" s="74" t="s">
        <v>189</v>
      </c>
      <c r="B16" s="64" t="s">
        <v>190</v>
      </c>
      <c r="C16" s="99" t="s">
        <v>176</v>
      </c>
      <c r="D16" s="108" t="s">
        <v>19</v>
      </c>
      <c r="E16" s="108" t="s">
        <v>19</v>
      </c>
      <c r="F16" s="108" t="s">
        <v>19</v>
      </c>
      <c r="G16" s="95"/>
    </row>
    <row r="17" spans="1:7" ht="25.5" x14ac:dyDescent="0.2">
      <c r="A17" s="74" t="s">
        <v>191</v>
      </c>
      <c r="B17" s="64" t="s">
        <v>184</v>
      </c>
      <c r="C17" s="99" t="s">
        <v>176</v>
      </c>
      <c r="D17" s="108" t="s">
        <v>19</v>
      </c>
      <c r="E17" s="108" t="s">
        <v>19</v>
      </c>
      <c r="F17" s="108" t="s">
        <v>19</v>
      </c>
      <c r="G17" s="95"/>
    </row>
    <row r="18" spans="1:7" x14ac:dyDescent="0.2">
      <c r="A18" s="75" t="s">
        <v>192</v>
      </c>
      <c r="B18" s="66" t="s">
        <v>193</v>
      </c>
      <c r="C18" s="99" t="s">
        <v>176</v>
      </c>
      <c r="D18" s="108" t="s">
        <v>19</v>
      </c>
      <c r="E18" s="108" t="s">
        <v>19</v>
      </c>
      <c r="F18" s="108" t="s">
        <v>19</v>
      </c>
      <c r="G18" s="95"/>
    </row>
    <row r="19" spans="1:7" x14ac:dyDescent="0.2">
      <c r="A19" s="76" t="s">
        <v>194</v>
      </c>
      <c r="B19" s="77" t="s">
        <v>195</v>
      </c>
      <c r="C19" s="99" t="s">
        <v>176</v>
      </c>
      <c r="D19" s="108" t="s">
        <v>19</v>
      </c>
      <c r="E19" s="108" t="s">
        <v>19</v>
      </c>
      <c r="F19" s="108" t="s">
        <v>19</v>
      </c>
      <c r="G19" s="95"/>
    </row>
    <row r="20" spans="1:7" ht="25.5" x14ac:dyDescent="0.2">
      <c r="A20" s="72" t="s">
        <v>196</v>
      </c>
      <c r="B20" s="38" t="s">
        <v>197</v>
      </c>
      <c r="C20" s="99" t="s">
        <v>176</v>
      </c>
      <c r="D20" s="108" t="s">
        <v>19</v>
      </c>
      <c r="E20" s="108" t="s">
        <v>19</v>
      </c>
      <c r="F20" s="108" t="s">
        <v>19</v>
      </c>
      <c r="G20" s="42">
        <f>G21+G22+G23+G25</f>
        <v>0</v>
      </c>
    </row>
    <row r="21" spans="1:7" x14ac:dyDescent="0.2">
      <c r="A21" s="74" t="s">
        <v>198</v>
      </c>
      <c r="B21" s="64" t="s">
        <v>199</v>
      </c>
      <c r="C21" s="99" t="s">
        <v>176</v>
      </c>
      <c r="D21" s="108" t="s">
        <v>19</v>
      </c>
      <c r="E21" s="108" t="s">
        <v>19</v>
      </c>
      <c r="F21" s="108" t="s">
        <v>19</v>
      </c>
      <c r="G21" s="95"/>
    </row>
    <row r="22" spans="1:7" x14ac:dyDescent="0.2">
      <c r="A22" s="74" t="s">
        <v>200</v>
      </c>
      <c r="B22" s="64" t="s">
        <v>201</v>
      </c>
      <c r="C22" s="99" t="s">
        <v>176</v>
      </c>
      <c r="D22" s="108" t="s">
        <v>19</v>
      </c>
      <c r="E22" s="108" t="s">
        <v>19</v>
      </c>
      <c r="F22" s="108" t="s">
        <v>19</v>
      </c>
      <c r="G22" s="95"/>
    </row>
    <row r="23" spans="1:7" ht="25.5" x14ac:dyDescent="0.2">
      <c r="A23" s="74" t="s">
        <v>202</v>
      </c>
      <c r="B23" s="64" t="s">
        <v>203</v>
      </c>
      <c r="C23" s="99" t="s">
        <v>176</v>
      </c>
      <c r="D23" s="108" t="s">
        <v>19</v>
      </c>
      <c r="E23" s="108" t="s">
        <v>19</v>
      </c>
      <c r="F23" s="108" t="s">
        <v>19</v>
      </c>
      <c r="G23" s="95"/>
    </row>
    <row r="24" spans="1:7" x14ac:dyDescent="0.2">
      <c r="A24" s="75" t="s">
        <v>204</v>
      </c>
      <c r="B24" s="115" t="s">
        <v>205</v>
      </c>
      <c r="C24" s="99" t="s">
        <v>176</v>
      </c>
      <c r="D24" s="108" t="s">
        <v>19</v>
      </c>
      <c r="E24" s="108" t="s">
        <v>19</v>
      </c>
      <c r="F24" s="108" t="s">
        <v>19</v>
      </c>
      <c r="G24" s="95"/>
    </row>
    <row r="25" spans="1:7" x14ac:dyDescent="0.2">
      <c r="A25" s="74" t="s">
        <v>206</v>
      </c>
      <c r="B25" s="110" t="s">
        <v>207</v>
      </c>
      <c r="C25" s="99" t="s">
        <v>176</v>
      </c>
      <c r="D25" s="108" t="s">
        <v>19</v>
      </c>
      <c r="E25" s="108" t="s">
        <v>19</v>
      </c>
      <c r="F25" s="108" t="s">
        <v>19</v>
      </c>
      <c r="G25" s="95"/>
    </row>
    <row r="26" spans="1:7" ht="25.5" x14ac:dyDescent="0.2">
      <c r="A26" s="72" t="s">
        <v>208</v>
      </c>
      <c r="B26" s="38" t="s">
        <v>209</v>
      </c>
      <c r="C26" s="99" t="s">
        <v>176</v>
      </c>
      <c r="D26" s="42">
        <f>D27+D28</f>
        <v>0</v>
      </c>
      <c r="E26" s="42">
        <f t="shared" ref="E26:F26" si="2">E27+E28</f>
        <v>0</v>
      </c>
      <c r="F26" s="42">
        <f t="shared" si="2"/>
        <v>0</v>
      </c>
      <c r="G26" s="42">
        <f>G27+G28</f>
        <v>0</v>
      </c>
    </row>
    <row r="27" spans="1:7" x14ac:dyDescent="0.2">
      <c r="A27" s="74" t="s">
        <v>210</v>
      </c>
      <c r="B27" s="64" t="s">
        <v>211</v>
      </c>
      <c r="C27" s="99" t="s">
        <v>176</v>
      </c>
      <c r="D27" s="94"/>
      <c r="E27" s="94"/>
      <c r="F27" s="94"/>
      <c r="G27" s="42">
        <f>D27+E27+F27</f>
        <v>0</v>
      </c>
    </row>
    <row r="28" spans="1:7" x14ac:dyDescent="0.2">
      <c r="A28" s="74" t="s">
        <v>212</v>
      </c>
      <c r="B28" s="64" t="s">
        <v>213</v>
      </c>
      <c r="C28" s="99" t="s">
        <v>176</v>
      </c>
      <c r="D28" s="94"/>
      <c r="E28" s="94"/>
      <c r="F28" s="94"/>
      <c r="G28" s="42">
        <f>D28+E28+F28</f>
        <v>0</v>
      </c>
    </row>
    <row r="29" spans="1:7" ht="38.25" customHeight="1" x14ac:dyDescent="0.2">
      <c r="A29" s="72" t="s">
        <v>214</v>
      </c>
      <c r="B29" s="41" t="s">
        <v>215</v>
      </c>
      <c r="C29" s="99" t="s">
        <v>176</v>
      </c>
      <c r="D29" s="108" t="s">
        <v>19</v>
      </c>
      <c r="E29" s="108" t="s">
        <v>19</v>
      </c>
      <c r="F29" s="108" t="s">
        <v>19</v>
      </c>
      <c r="G29" s="42">
        <f>G30+G31+G32+G33+G34</f>
        <v>0</v>
      </c>
    </row>
    <row r="30" spans="1:7" x14ac:dyDescent="0.2">
      <c r="A30" s="74" t="s">
        <v>216</v>
      </c>
      <c r="B30" s="64" t="s">
        <v>217</v>
      </c>
      <c r="C30" s="99" t="s">
        <v>176</v>
      </c>
      <c r="D30" s="108" t="s">
        <v>19</v>
      </c>
      <c r="E30" s="108" t="s">
        <v>19</v>
      </c>
      <c r="F30" s="108" t="s">
        <v>19</v>
      </c>
      <c r="G30" s="95"/>
    </row>
    <row r="31" spans="1:7" x14ac:dyDescent="0.2">
      <c r="A31" s="74" t="s">
        <v>218</v>
      </c>
      <c r="B31" s="64" t="s">
        <v>219</v>
      </c>
      <c r="C31" s="99" t="s">
        <v>176</v>
      </c>
      <c r="D31" s="108" t="s">
        <v>19</v>
      </c>
      <c r="E31" s="108" t="s">
        <v>19</v>
      </c>
      <c r="F31" s="108" t="s">
        <v>19</v>
      </c>
      <c r="G31" s="95"/>
    </row>
    <row r="32" spans="1:7" x14ac:dyDescent="0.2">
      <c r="A32" s="74" t="s">
        <v>220</v>
      </c>
      <c r="B32" s="64" t="s">
        <v>148</v>
      </c>
      <c r="C32" s="99" t="s">
        <v>176</v>
      </c>
      <c r="D32" s="108" t="s">
        <v>19</v>
      </c>
      <c r="E32" s="108" t="s">
        <v>19</v>
      </c>
      <c r="F32" s="108" t="s">
        <v>19</v>
      </c>
      <c r="G32" s="95"/>
    </row>
    <row r="33" spans="1:7" x14ac:dyDescent="0.2">
      <c r="A33" s="74" t="s">
        <v>221</v>
      </c>
      <c r="B33" s="64" t="s">
        <v>150</v>
      </c>
      <c r="C33" s="99" t="s">
        <v>176</v>
      </c>
      <c r="D33" s="108" t="s">
        <v>19</v>
      </c>
      <c r="E33" s="108" t="s">
        <v>19</v>
      </c>
      <c r="F33" s="108" t="s">
        <v>19</v>
      </c>
      <c r="G33" s="95"/>
    </row>
    <row r="34" spans="1:7" x14ac:dyDescent="0.2">
      <c r="A34" s="74" t="s">
        <v>222</v>
      </c>
      <c r="B34" s="64" t="s">
        <v>152</v>
      </c>
      <c r="C34" s="99" t="s">
        <v>176</v>
      </c>
      <c r="D34" s="108" t="s">
        <v>19</v>
      </c>
      <c r="E34" s="108" t="s">
        <v>19</v>
      </c>
      <c r="F34" s="108" t="s">
        <v>19</v>
      </c>
      <c r="G34" s="95"/>
    </row>
    <row r="35" spans="1:7" ht="38.25" x14ac:dyDescent="0.2">
      <c r="A35" s="72" t="s">
        <v>223</v>
      </c>
      <c r="B35" s="38" t="s">
        <v>224</v>
      </c>
      <c r="C35" s="99" t="s">
        <v>176</v>
      </c>
      <c r="D35" s="108" t="s">
        <v>19</v>
      </c>
      <c r="E35" s="108" t="s">
        <v>19</v>
      </c>
      <c r="F35" s="108" t="s">
        <v>19</v>
      </c>
      <c r="G35" s="108" t="s">
        <v>19</v>
      </c>
    </row>
    <row r="36" spans="1:7" x14ac:dyDescent="0.2">
      <c r="A36" s="74" t="s">
        <v>225</v>
      </c>
      <c r="B36" s="111" t="s">
        <v>226</v>
      </c>
      <c r="C36" s="99" t="s">
        <v>176</v>
      </c>
      <c r="D36" s="96"/>
      <c r="E36" s="96"/>
      <c r="F36" s="96"/>
      <c r="G36" s="42">
        <f>D36+E36+F36</f>
        <v>0</v>
      </c>
    </row>
    <row r="37" spans="1:7" x14ac:dyDescent="0.2">
      <c r="A37" s="74" t="s">
        <v>227</v>
      </c>
      <c r="B37" s="111" t="s">
        <v>228</v>
      </c>
      <c r="C37" s="99" t="s">
        <v>176</v>
      </c>
      <c r="D37" s="96"/>
      <c r="E37" s="96"/>
      <c r="F37" s="96"/>
      <c r="G37" s="42">
        <f t="shared" ref="G37:G39" si="3">D37+E37+F37</f>
        <v>0</v>
      </c>
    </row>
    <row r="38" spans="1:7" ht="25.5" x14ac:dyDescent="0.2">
      <c r="A38" s="74" t="s">
        <v>229</v>
      </c>
      <c r="B38" s="111" t="s">
        <v>230</v>
      </c>
      <c r="C38" s="99" t="s">
        <v>176</v>
      </c>
      <c r="D38" s="96"/>
      <c r="E38" s="96"/>
      <c r="F38" s="96"/>
      <c r="G38" s="42">
        <f t="shared" si="3"/>
        <v>0</v>
      </c>
    </row>
    <row r="39" spans="1:7" x14ac:dyDescent="0.2">
      <c r="A39" s="74" t="s">
        <v>231</v>
      </c>
      <c r="B39" s="111" t="s">
        <v>232</v>
      </c>
      <c r="C39" s="99" t="s">
        <v>176</v>
      </c>
      <c r="D39" s="96"/>
      <c r="E39" s="96"/>
      <c r="F39" s="96"/>
      <c r="G39" s="42">
        <f t="shared" si="3"/>
        <v>0</v>
      </c>
    </row>
    <row r="40" spans="1:7" x14ac:dyDescent="0.2">
      <c r="A40" s="93"/>
      <c r="B40" s="93" t="s">
        <v>233</v>
      </c>
      <c r="C40" s="93"/>
      <c r="D40" s="97"/>
      <c r="E40" s="97"/>
      <c r="F40" s="97"/>
      <c r="G40" s="97"/>
    </row>
    <row r="41" spans="1:7" ht="25.5" x14ac:dyDescent="0.2">
      <c r="A41" s="72" t="s">
        <v>234</v>
      </c>
      <c r="B41" s="38" t="s">
        <v>235</v>
      </c>
      <c r="C41" s="41" t="s">
        <v>236</v>
      </c>
      <c r="D41" s="98"/>
      <c r="E41" s="98"/>
      <c r="F41" s="98"/>
      <c r="G41" s="42">
        <f>D41+E41+F41</f>
        <v>0</v>
      </c>
    </row>
    <row r="42" spans="1:7" x14ac:dyDescent="0.2">
      <c r="A42" s="74" t="s">
        <v>237</v>
      </c>
      <c r="B42" s="112" t="s">
        <v>238</v>
      </c>
      <c r="C42" s="101" t="s">
        <v>236</v>
      </c>
      <c r="D42" s="94"/>
      <c r="E42" s="94"/>
      <c r="F42" s="94"/>
      <c r="G42" s="42">
        <f t="shared" ref="G42" si="4">D42+E42+F42</f>
        <v>0</v>
      </c>
    </row>
    <row r="43" spans="1:7" ht="25.5" x14ac:dyDescent="0.2">
      <c r="A43" s="72" t="s">
        <v>239</v>
      </c>
      <c r="B43" s="102" t="s">
        <v>240</v>
      </c>
      <c r="C43" s="101" t="s">
        <v>236</v>
      </c>
      <c r="D43" s="108" t="s">
        <v>19</v>
      </c>
      <c r="E43" s="108" t="s">
        <v>19</v>
      </c>
      <c r="F43" s="108" t="s">
        <v>19</v>
      </c>
      <c r="G43" s="109"/>
    </row>
    <row r="44" spans="1:7" x14ac:dyDescent="0.2">
      <c r="A44" s="72" t="s">
        <v>241</v>
      </c>
      <c r="B44" s="103" t="s">
        <v>242</v>
      </c>
      <c r="C44" s="101" t="s">
        <v>236</v>
      </c>
      <c r="D44" s="108" t="s">
        <v>19</v>
      </c>
      <c r="E44" s="108" t="s">
        <v>19</v>
      </c>
      <c r="F44" s="108" t="s">
        <v>19</v>
      </c>
      <c r="G44" s="109"/>
    </row>
    <row r="45" spans="1:7" x14ac:dyDescent="0.2">
      <c r="A45" s="72" t="s">
        <v>243</v>
      </c>
      <c r="B45" s="104" t="s">
        <v>244</v>
      </c>
      <c r="C45" s="101" t="s">
        <v>236</v>
      </c>
      <c r="D45" s="108" t="s">
        <v>19</v>
      </c>
      <c r="E45" s="108" t="s">
        <v>19</v>
      </c>
      <c r="F45" s="108" t="s">
        <v>19</v>
      </c>
      <c r="G45" s="109"/>
    </row>
    <row r="46" spans="1:7" ht="25.5" x14ac:dyDescent="0.2">
      <c r="A46" s="72" t="s">
        <v>245</v>
      </c>
      <c r="B46" s="102" t="s">
        <v>246</v>
      </c>
      <c r="C46" s="101" t="s">
        <v>236</v>
      </c>
      <c r="D46" s="108" t="s">
        <v>19</v>
      </c>
      <c r="E46" s="108" t="s">
        <v>19</v>
      </c>
      <c r="F46" s="108" t="s">
        <v>19</v>
      </c>
      <c r="G46" s="42">
        <f>G47+G48</f>
        <v>0</v>
      </c>
    </row>
    <row r="47" spans="1:7" x14ac:dyDescent="0.2">
      <c r="A47" s="113" t="s">
        <v>247</v>
      </c>
      <c r="B47" s="114" t="s">
        <v>248</v>
      </c>
      <c r="C47" s="101" t="s">
        <v>236</v>
      </c>
      <c r="D47" s="94"/>
      <c r="E47" s="94"/>
      <c r="F47" s="94"/>
      <c r="G47" s="42">
        <f>D47+E47+F47</f>
        <v>0</v>
      </c>
    </row>
    <row r="48" spans="1:7" x14ac:dyDescent="0.2">
      <c r="A48" s="113" t="s">
        <v>249</v>
      </c>
      <c r="B48" s="114" t="s">
        <v>213</v>
      </c>
      <c r="C48" s="101" t="s">
        <v>236</v>
      </c>
      <c r="D48" s="108" t="s">
        <v>19</v>
      </c>
      <c r="E48" s="108" t="s">
        <v>19</v>
      </c>
      <c r="F48" s="108" t="s">
        <v>19</v>
      </c>
      <c r="G48" s="95"/>
    </row>
    <row r="49" spans="1:7" x14ac:dyDescent="0.2">
      <c r="A49" s="93"/>
      <c r="B49" s="93" t="s">
        <v>250</v>
      </c>
      <c r="C49" s="93"/>
      <c r="D49" s="97"/>
      <c r="E49" s="97"/>
      <c r="F49" s="97"/>
      <c r="G49" s="97"/>
    </row>
    <row r="50" spans="1:7" ht="38.25" x14ac:dyDescent="0.2">
      <c r="A50" s="72" t="s">
        <v>251</v>
      </c>
      <c r="B50" s="41" t="s">
        <v>252</v>
      </c>
      <c r="C50" s="41" t="s">
        <v>253</v>
      </c>
      <c r="D50" s="42">
        <f>D51+D56+D61+D67</f>
        <v>0</v>
      </c>
      <c r="E50" s="42">
        <f t="shared" ref="E50:F50" si="5">E51+E56+E61+E67</f>
        <v>0</v>
      </c>
      <c r="F50" s="42">
        <f t="shared" si="5"/>
        <v>0</v>
      </c>
      <c r="G50" s="42">
        <f>D50+E50+F50</f>
        <v>0</v>
      </c>
    </row>
    <row r="51" spans="1:7" x14ac:dyDescent="0.2">
      <c r="A51" s="81" t="s">
        <v>254</v>
      </c>
      <c r="B51" s="83" t="s">
        <v>255</v>
      </c>
      <c r="C51" s="41" t="s">
        <v>253</v>
      </c>
      <c r="D51" s="42">
        <f>D52+D53+D54+D55</f>
        <v>0</v>
      </c>
      <c r="E51" s="42">
        <f t="shared" ref="E51:F51" si="6">E52+E53+E54+E55</f>
        <v>0</v>
      </c>
      <c r="F51" s="42">
        <f t="shared" si="6"/>
        <v>0</v>
      </c>
      <c r="G51" s="42">
        <f t="shared" ref="G51:G81" si="7">D51+E51+F51</f>
        <v>0</v>
      </c>
    </row>
    <row r="52" spans="1:7" x14ac:dyDescent="0.2">
      <c r="A52" s="75" t="s">
        <v>256</v>
      </c>
      <c r="B52" s="117" t="s">
        <v>217</v>
      </c>
      <c r="C52" s="101" t="s">
        <v>253</v>
      </c>
      <c r="D52" s="96"/>
      <c r="E52" s="96"/>
      <c r="F52" s="96"/>
      <c r="G52" s="42">
        <f t="shared" si="7"/>
        <v>0</v>
      </c>
    </row>
    <row r="53" spans="1:7" x14ac:dyDescent="0.2">
      <c r="A53" s="75" t="s">
        <v>257</v>
      </c>
      <c r="B53" s="117" t="s">
        <v>219</v>
      </c>
      <c r="C53" s="101" t="s">
        <v>253</v>
      </c>
      <c r="D53" s="96"/>
      <c r="E53" s="96"/>
      <c r="F53" s="96"/>
      <c r="G53" s="42">
        <f t="shared" si="7"/>
        <v>0</v>
      </c>
    </row>
    <row r="54" spans="1:7" x14ac:dyDescent="0.2">
      <c r="A54" s="75" t="s">
        <v>258</v>
      </c>
      <c r="B54" s="117" t="s">
        <v>259</v>
      </c>
      <c r="C54" s="101" t="s">
        <v>253</v>
      </c>
      <c r="D54" s="96"/>
      <c r="E54" s="96"/>
      <c r="F54" s="96"/>
      <c r="G54" s="42">
        <f t="shared" si="7"/>
        <v>0</v>
      </c>
    </row>
    <row r="55" spans="1:7" x14ac:dyDescent="0.2">
      <c r="A55" s="75" t="s">
        <v>260</v>
      </c>
      <c r="B55" s="117" t="s">
        <v>261</v>
      </c>
      <c r="C55" s="101" t="s">
        <v>253</v>
      </c>
      <c r="D55" s="96"/>
      <c r="E55" s="96"/>
      <c r="F55" s="96"/>
      <c r="G55" s="42">
        <f t="shared" si="7"/>
        <v>0</v>
      </c>
    </row>
    <row r="56" spans="1:7" x14ac:dyDescent="0.2">
      <c r="A56" s="81" t="s">
        <v>262</v>
      </c>
      <c r="B56" s="61" t="s">
        <v>263</v>
      </c>
      <c r="C56" s="41" t="s">
        <v>253</v>
      </c>
      <c r="D56" s="42">
        <f>D57+D58+D59+D60</f>
        <v>0</v>
      </c>
      <c r="E56" s="42">
        <f t="shared" ref="E56:F56" si="8">E57+E58+E59+E60</f>
        <v>0</v>
      </c>
      <c r="F56" s="42">
        <f t="shared" si="8"/>
        <v>0</v>
      </c>
      <c r="G56" s="42">
        <f t="shared" si="7"/>
        <v>0</v>
      </c>
    </row>
    <row r="57" spans="1:7" x14ac:dyDescent="0.2">
      <c r="A57" s="75" t="s">
        <v>264</v>
      </c>
      <c r="B57" s="117" t="s">
        <v>217</v>
      </c>
      <c r="C57" s="101" t="s">
        <v>253</v>
      </c>
      <c r="D57" s="94"/>
      <c r="E57" s="94"/>
      <c r="F57" s="94"/>
      <c r="G57" s="42">
        <f t="shared" si="7"/>
        <v>0</v>
      </c>
    </row>
    <row r="58" spans="1:7" x14ac:dyDescent="0.2">
      <c r="A58" s="75" t="s">
        <v>265</v>
      </c>
      <c r="B58" s="117" t="s">
        <v>219</v>
      </c>
      <c r="C58" s="101" t="s">
        <v>253</v>
      </c>
      <c r="D58" s="94"/>
      <c r="E58" s="94"/>
      <c r="F58" s="94"/>
      <c r="G58" s="42">
        <f t="shared" si="7"/>
        <v>0</v>
      </c>
    </row>
    <row r="59" spans="1:7" x14ac:dyDescent="0.2">
      <c r="A59" s="75" t="s">
        <v>266</v>
      </c>
      <c r="B59" s="117" t="s">
        <v>259</v>
      </c>
      <c r="C59" s="101" t="s">
        <v>253</v>
      </c>
      <c r="D59" s="94"/>
      <c r="E59" s="94"/>
      <c r="F59" s="94"/>
      <c r="G59" s="42">
        <f t="shared" si="7"/>
        <v>0</v>
      </c>
    </row>
    <row r="60" spans="1:7" x14ac:dyDescent="0.2">
      <c r="A60" s="75" t="s">
        <v>267</v>
      </c>
      <c r="B60" s="117" t="s">
        <v>261</v>
      </c>
      <c r="C60" s="101" t="s">
        <v>253</v>
      </c>
      <c r="D60" s="94"/>
      <c r="E60" s="94"/>
      <c r="F60" s="94"/>
      <c r="G60" s="42">
        <f t="shared" si="7"/>
        <v>0</v>
      </c>
    </row>
    <row r="61" spans="1:7" x14ac:dyDescent="0.2">
      <c r="A61" s="81" t="s">
        <v>268</v>
      </c>
      <c r="B61" s="61" t="s">
        <v>269</v>
      </c>
      <c r="C61" s="41" t="s">
        <v>253</v>
      </c>
      <c r="D61" s="42">
        <f>D62+D63+D64+D65+D66</f>
        <v>0</v>
      </c>
      <c r="E61" s="42">
        <f t="shared" ref="E61:F61" si="9">E62+E63+E64+E65+E66</f>
        <v>0</v>
      </c>
      <c r="F61" s="42">
        <f t="shared" si="9"/>
        <v>0</v>
      </c>
      <c r="G61" s="42">
        <f>D61+E61+F61</f>
        <v>0</v>
      </c>
    </row>
    <row r="62" spans="1:7" x14ac:dyDescent="0.2">
      <c r="A62" s="75" t="s">
        <v>270</v>
      </c>
      <c r="B62" s="117" t="s">
        <v>217</v>
      </c>
      <c r="C62" s="101" t="s">
        <v>253</v>
      </c>
      <c r="D62" s="94"/>
      <c r="E62" s="94"/>
      <c r="F62" s="94"/>
      <c r="G62" s="42">
        <f t="shared" si="7"/>
        <v>0</v>
      </c>
    </row>
    <row r="63" spans="1:7" x14ac:dyDescent="0.2">
      <c r="A63" s="75" t="s">
        <v>271</v>
      </c>
      <c r="B63" s="117" t="s">
        <v>219</v>
      </c>
      <c r="C63" s="101" t="s">
        <v>253</v>
      </c>
      <c r="D63" s="94"/>
      <c r="E63" s="94"/>
      <c r="F63" s="94"/>
      <c r="G63" s="42">
        <f t="shared" si="7"/>
        <v>0</v>
      </c>
    </row>
    <row r="64" spans="1:7" x14ac:dyDescent="0.2">
      <c r="A64" s="75" t="s">
        <v>272</v>
      </c>
      <c r="B64" s="117" t="s">
        <v>259</v>
      </c>
      <c r="C64" s="101" t="s">
        <v>253</v>
      </c>
      <c r="D64" s="94"/>
      <c r="E64" s="94"/>
      <c r="F64" s="94"/>
      <c r="G64" s="42">
        <f t="shared" si="7"/>
        <v>0</v>
      </c>
    </row>
    <row r="65" spans="1:7" x14ac:dyDescent="0.2">
      <c r="A65" s="75" t="s">
        <v>273</v>
      </c>
      <c r="B65" s="117" t="s">
        <v>261</v>
      </c>
      <c r="C65" s="101" t="s">
        <v>253</v>
      </c>
      <c r="D65" s="94"/>
      <c r="E65" s="94"/>
      <c r="F65" s="94"/>
      <c r="G65" s="42">
        <f t="shared" si="7"/>
        <v>0</v>
      </c>
    </row>
    <row r="66" spans="1:7" ht="25.5" x14ac:dyDescent="0.2">
      <c r="A66" s="75" t="s">
        <v>274</v>
      </c>
      <c r="B66" s="117" t="s">
        <v>275</v>
      </c>
      <c r="C66" s="101" t="s">
        <v>253</v>
      </c>
      <c r="D66" s="94"/>
      <c r="E66" s="94"/>
      <c r="F66" s="94"/>
      <c r="G66" s="42">
        <f t="shared" si="7"/>
        <v>0</v>
      </c>
    </row>
    <row r="67" spans="1:7" x14ac:dyDescent="0.2">
      <c r="A67" s="81" t="s">
        <v>276</v>
      </c>
      <c r="B67" s="61" t="s">
        <v>277</v>
      </c>
      <c r="C67" s="41" t="s">
        <v>253</v>
      </c>
      <c r="D67" s="42">
        <f>D68+D69+D70+D71</f>
        <v>0</v>
      </c>
      <c r="E67" s="42">
        <f t="shared" ref="E67:F67" si="10">E68+E69+E70+E71</f>
        <v>0</v>
      </c>
      <c r="F67" s="42">
        <f t="shared" si="10"/>
        <v>0</v>
      </c>
      <c r="G67" s="42">
        <f t="shared" si="7"/>
        <v>0</v>
      </c>
    </row>
    <row r="68" spans="1:7" x14ac:dyDescent="0.2">
      <c r="A68" s="75" t="s">
        <v>278</v>
      </c>
      <c r="B68" s="117" t="s">
        <v>217</v>
      </c>
      <c r="C68" s="101" t="s">
        <v>253</v>
      </c>
      <c r="D68" s="94"/>
      <c r="E68" s="94"/>
      <c r="F68" s="94"/>
      <c r="G68" s="42">
        <f t="shared" si="7"/>
        <v>0</v>
      </c>
    </row>
    <row r="69" spans="1:7" x14ac:dyDescent="0.2">
      <c r="A69" s="75" t="s">
        <v>279</v>
      </c>
      <c r="B69" s="117" t="s">
        <v>219</v>
      </c>
      <c r="C69" s="101" t="s">
        <v>253</v>
      </c>
      <c r="D69" s="94"/>
      <c r="E69" s="94"/>
      <c r="F69" s="94"/>
      <c r="G69" s="42">
        <f t="shared" si="7"/>
        <v>0</v>
      </c>
    </row>
    <row r="70" spans="1:7" x14ac:dyDescent="0.2">
      <c r="A70" s="75" t="s">
        <v>280</v>
      </c>
      <c r="B70" s="117" t="s">
        <v>259</v>
      </c>
      <c r="C70" s="101" t="s">
        <v>253</v>
      </c>
      <c r="D70" s="94"/>
      <c r="E70" s="94"/>
      <c r="F70" s="94"/>
      <c r="G70" s="42">
        <f t="shared" si="7"/>
        <v>0</v>
      </c>
    </row>
    <row r="71" spans="1:7" x14ac:dyDescent="0.2">
      <c r="A71" s="75" t="s">
        <v>281</v>
      </c>
      <c r="B71" s="117" t="s">
        <v>261</v>
      </c>
      <c r="C71" s="101" t="s">
        <v>253</v>
      </c>
      <c r="D71" s="94"/>
      <c r="E71" s="94"/>
      <c r="F71" s="94"/>
      <c r="G71" s="42">
        <f t="shared" si="7"/>
        <v>0</v>
      </c>
    </row>
    <row r="72" spans="1:7" ht="25.5" x14ac:dyDescent="0.2">
      <c r="A72" s="72" t="s">
        <v>282</v>
      </c>
      <c r="B72" s="41" t="s">
        <v>283</v>
      </c>
      <c r="C72" s="41" t="s">
        <v>253</v>
      </c>
      <c r="D72" s="108" t="s">
        <v>19</v>
      </c>
      <c r="E72" s="108" t="s">
        <v>19</v>
      </c>
      <c r="F72" s="108" t="s">
        <v>19</v>
      </c>
      <c r="G72" s="42">
        <f>G73+G74+G75+G76</f>
        <v>0</v>
      </c>
    </row>
    <row r="73" spans="1:7" x14ac:dyDescent="0.2">
      <c r="A73" s="74" t="s">
        <v>284</v>
      </c>
      <c r="B73" s="116" t="s">
        <v>217</v>
      </c>
      <c r="C73" s="101" t="s">
        <v>253</v>
      </c>
      <c r="D73" s="108" t="s">
        <v>19</v>
      </c>
      <c r="E73" s="108" t="s">
        <v>19</v>
      </c>
      <c r="F73" s="108" t="s">
        <v>19</v>
      </c>
      <c r="G73" s="95"/>
    </row>
    <row r="74" spans="1:7" x14ac:dyDescent="0.2">
      <c r="A74" s="74" t="s">
        <v>285</v>
      </c>
      <c r="B74" s="116" t="s">
        <v>219</v>
      </c>
      <c r="C74" s="101" t="s">
        <v>253</v>
      </c>
      <c r="D74" s="108" t="s">
        <v>19</v>
      </c>
      <c r="E74" s="108" t="s">
        <v>19</v>
      </c>
      <c r="F74" s="108" t="s">
        <v>19</v>
      </c>
      <c r="G74" s="95"/>
    </row>
    <row r="75" spans="1:7" x14ac:dyDescent="0.2">
      <c r="A75" s="74" t="s">
        <v>286</v>
      </c>
      <c r="B75" s="116" t="s">
        <v>259</v>
      </c>
      <c r="C75" s="101" t="s">
        <v>253</v>
      </c>
      <c r="D75" s="108" t="s">
        <v>19</v>
      </c>
      <c r="E75" s="108" t="s">
        <v>19</v>
      </c>
      <c r="F75" s="108" t="s">
        <v>19</v>
      </c>
      <c r="G75" s="95"/>
    </row>
    <row r="76" spans="1:7" x14ac:dyDescent="0.2">
      <c r="A76" s="74" t="s">
        <v>287</v>
      </c>
      <c r="B76" s="116" t="s">
        <v>261</v>
      </c>
      <c r="C76" s="101" t="s">
        <v>253</v>
      </c>
      <c r="D76" s="108" t="s">
        <v>19</v>
      </c>
      <c r="E76" s="108" t="s">
        <v>19</v>
      </c>
      <c r="F76" s="108" t="s">
        <v>19</v>
      </c>
      <c r="G76" s="95"/>
    </row>
    <row r="77" spans="1:7" ht="25.5" x14ac:dyDescent="0.2">
      <c r="A77" s="72" t="s">
        <v>288</v>
      </c>
      <c r="B77" s="107" t="s">
        <v>289</v>
      </c>
      <c r="C77" s="41" t="s">
        <v>253</v>
      </c>
      <c r="D77" s="42">
        <f>D78+D79+D80+D81</f>
        <v>0</v>
      </c>
      <c r="E77" s="42">
        <f t="shared" ref="E77:F77" si="11">E78+E79+E80+E81</f>
        <v>0</v>
      </c>
      <c r="F77" s="42">
        <f t="shared" si="11"/>
        <v>0</v>
      </c>
      <c r="G77" s="42">
        <f t="shared" si="7"/>
        <v>0</v>
      </c>
    </row>
    <row r="78" spans="1:7" x14ac:dyDescent="0.2">
      <c r="A78" s="74" t="s">
        <v>290</v>
      </c>
      <c r="B78" s="116" t="s">
        <v>217</v>
      </c>
      <c r="C78" s="101" t="s">
        <v>253</v>
      </c>
      <c r="D78" s="94"/>
      <c r="E78" s="94"/>
      <c r="F78" s="94"/>
      <c r="G78" s="42">
        <f t="shared" si="7"/>
        <v>0</v>
      </c>
    </row>
    <row r="79" spans="1:7" x14ac:dyDescent="0.2">
      <c r="A79" s="74" t="s">
        <v>291</v>
      </c>
      <c r="B79" s="116" t="s">
        <v>219</v>
      </c>
      <c r="C79" s="101" t="s">
        <v>253</v>
      </c>
      <c r="D79" s="94"/>
      <c r="E79" s="94"/>
      <c r="F79" s="94"/>
      <c r="G79" s="42">
        <f t="shared" si="7"/>
        <v>0</v>
      </c>
    </row>
    <row r="80" spans="1:7" x14ac:dyDescent="0.2">
      <c r="A80" s="74" t="s">
        <v>292</v>
      </c>
      <c r="B80" s="116" t="s">
        <v>259</v>
      </c>
      <c r="C80" s="101" t="s">
        <v>253</v>
      </c>
      <c r="D80" s="94"/>
      <c r="E80" s="94"/>
      <c r="F80" s="94"/>
      <c r="G80" s="42">
        <f t="shared" si="7"/>
        <v>0</v>
      </c>
    </row>
    <row r="81" spans="1:7" x14ac:dyDescent="0.2">
      <c r="A81" s="74" t="s">
        <v>293</v>
      </c>
      <c r="B81" s="116" t="s">
        <v>261</v>
      </c>
      <c r="C81" s="101" t="s">
        <v>253</v>
      </c>
      <c r="D81" s="94"/>
      <c r="E81" s="94"/>
      <c r="F81" s="94"/>
      <c r="G81" s="42">
        <f t="shared" si="7"/>
        <v>0</v>
      </c>
    </row>
    <row r="82" spans="1:7" x14ac:dyDescent="0.2">
      <c r="A82" s="93"/>
      <c r="B82" s="93" t="s">
        <v>40</v>
      </c>
      <c r="C82" s="93"/>
      <c r="D82" s="97"/>
      <c r="E82" s="97"/>
      <c r="F82" s="97"/>
      <c r="G82" s="97"/>
    </row>
    <row r="83" spans="1:7" x14ac:dyDescent="0.2">
      <c r="A83" s="100" t="s">
        <v>294</v>
      </c>
      <c r="B83" s="243"/>
      <c r="C83" s="244"/>
      <c r="D83" s="244"/>
      <c r="E83" s="244"/>
      <c r="F83" s="244"/>
      <c r="G83" s="245"/>
    </row>
    <row r="84" spans="1:7" x14ac:dyDescent="0.2">
      <c r="A84" s="100" t="s">
        <v>295</v>
      </c>
      <c r="B84" s="243"/>
      <c r="C84" s="244"/>
      <c r="D84" s="244"/>
      <c r="E84" s="244"/>
      <c r="F84" s="244"/>
      <c r="G84" s="245"/>
    </row>
    <row r="85" spans="1:7" x14ac:dyDescent="0.2">
      <c r="A85" s="105" t="s">
        <v>296</v>
      </c>
      <c r="B85" s="243"/>
      <c r="C85" s="244"/>
      <c r="D85" s="244"/>
      <c r="E85" s="244"/>
      <c r="F85" s="244"/>
      <c r="G85" s="245"/>
    </row>
    <row r="86" spans="1:7" x14ac:dyDescent="0.2">
      <c r="A86" s="105" t="s">
        <v>297</v>
      </c>
      <c r="B86" s="243"/>
      <c r="C86" s="244"/>
      <c r="D86" s="244"/>
      <c r="E86" s="244"/>
      <c r="F86" s="244"/>
      <c r="G86" s="245"/>
    </row>
    <row r="87" spans="1:7" x14ac:dyDescent="0.2">
      <c r="A87" s="105" t="s">
        <v>298</v>
      </c>
      <c r="B87" s="243"/>
      <c r="C87" s="244"/>
      <c r="D87" s="244"/>
      <c r="E87" s="244"/>
      <c r="F87" s="244"/>
      <c r="G87" s="245"/>
    </row>
    <row r="88" spans="1:7" x14ac:dyDescent="0.2">
      <c r="A88" s="118"/>
      <c r="B88" s="246"/>
      <c r="C88" s="247"/>
      <c r="D88" s="247"/>
      <c r="E88" s="247"/>
      <c r="F88" s="247"/>
      <c r="G88" s="248"/>
    </row>
    <row r="89" spans="1:7" x14ac:dyDescent="0.2">
      <c r="A89" s="118"/>
      <c r="B89" s="246"/>
      <c r="C89" s="247"/>
      <c r="D89" s="247"/>
      <c r="E89" s="247"/>
      <c r="F89" s="247"/>
      <c r="G89" s="248"/>
    </row>
    <row r="90" spans="1:7" x14ac:dyDescent="0.2">
      <c r="A90" s="118"/>
      <c r="B90" s="246"/>
      <c r="C90" s="247"/>
      <c r="D90" s="247"/>
      <c r="E90" s="247"/>
      <c r="F90" s="247"/>
      <c r="G90" s="248"/>
    </row>
  </sheetData>
  <sheetProtection algorithmName="SHA-512" hashValue="qqKnoVt2JNq5+QSsfR+EUYnJzm9LOABv6/MaRJUaV5lG3O16LLgihCTduMJh+Goy2aGbiY8bP9e5xexQgBLTew==" saltValue="jyp5dSBjtfiV2Hla3Lv15w==" spinCount="100000" sheet="1" objects="1" scenarios="1"/>
  <mergeCells count="17">
    <mergeCell ref="B83:G83"/>
    <mergeCell ref="B84:G84"/>
    <mergeCell ref="B85:G85"/>
    <mergeCell ref="A1:B1"/>
    <mergeCell ref="A2:B2"/>
    <mergeCell ref="A3:G3"/>
    <mergeCell ref="A5:A6"/>
    <mergeCell ref="B5:B6"/>
    <mergeCell ref="C5:C6"/>
    <mergeCell ref="D5:E5"/>
    <mergeCell ref="F5:F6"/>
    <mergeCell ref="G5:G6"/>
    <mergeCell ref="B86:G86"/>
    <mergeCell ref="B87:G87"/>
    <mergeCell ref="B88:G88"/>
    <mergeCell ref="B89:G89"/>
    <mergeCell ref="B90:G90"/>
  </mergeCells>
  <conditionalFormatting sqref="D14">
    <cfRule type="cellIs" dxfId="41" priority="7" operator="greaterThan">
      <formula>$D$13</formula>
    </cfRule>
  </conditionalFormatting>
  <conditionalFormatting sqref="D42">
    <cfRule type="cellIs" dxfId="40" priority="3" operator="greaterThan">
      <formula>$D$41</formula>
    </cfRule>
  </conditionalFormatting>
  <conditionalFormatting sqref="E42">
    <cfRule type="cellIs" dxfId="39" priority="2" operator="greaterThan">
      <formula>$E$41</formula>
    </cfRule>
  </conditionalFormatting>
  <conditionalFormatting sqref="F42">
    <cfRule type="cellIs" dxfId="38" priority="1" operator="greaterThan">
      <formula>$F$41</formula>
    </cfRule>
  </conditionalFormatting>
  <conditionalFormatting sqref="G18">
    <cfRule type="cellIs" dxfId="37" priority="5" operator="greaterThan">
      <formula>$G$17</formula>
    </cfRule>
  </conditionalFormatting>
  <conditionalFormatting sqref="G19">
    <cfRule type="cellIs" dxfId="36" priority="6" operator="greaterThan">
      <formula>$G$18</formula>
    </cfRule>
  </conditionalFormatting>
  <conditionalFormatting sqref="G24">
    <cfRule type="cellIs" dxfId="35" priority="4" operator="greaterThan">
      <formula>$G$23</formula>
    </cfRule>
  </conditionalFormatting>
  <pageMargins left="0.23622047244094491" right="0.23622047244094491" top="0" bottom="0" header="0.31496062992125984" footer="0.31496062992125984"/>
  <pageSetup paperSize="9" orientation="portrait" verticalDpi="0" r:id="rId1"/>
  <ignoredErrors>
    <ignoredError sqref="A12:A78 A10:A11" twoDigitTextYear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1B31C-4574-4AD7-B76A-BF994F6BBC4E}">
  <sheetPr>
    <tabColor rgb="FFC5DDF1"/>
  </sheetPr>
  <dimension ref="A1:D63"/>
  <sheetViews>
    <sheetView zoomScale="110" zoomScaleNormal="110" workbookViewId="0">
      <pane ySplit="6" topLeftCell="A7" activePane="bottomLeft" state="frozen"/>
      <selection pane="bottomLeft" activeCell="A7" sqref="A7"/>
    </sheetView>
  </sheetViews>
  <sheetFormatPr defaultRowHeight="12.75" x14ac:dyDescent="0.2"/>
  <cols>
    <col min="1" max="1" width="11.28515625" style="131" customWidth="1"/>
    <col min="2" max="2" width="56.42578125" style="92" customWidth="1"/>
    <col min="3" max="3" width="16.42578125" style="132" customWidth="1"/>
    <col min="4" max="4" width="13.7109375" style="120" customWidth="1"/>
    <col min="5" max="16384" width="9.140625" style="120"/>
  </cols>
  <sheetData>
    <row r="1" spans="1:4" x14ac:dyDescent="0.2">
      <c r="A1" s="258" t="s">
        <v>0</v>
      </c>
      <c r="B1" s="258"/>
      <c r="C1" s="58"/>
      <c r="D1" s="52"/>
    </row>
    <row r="2" spans="1:4" x14ac:dyDescent="0.2">
      <c r="A2" s="258" t="s">
        <v>30</v>
      </c>
      <c r="B2" s="258"/>
      <c r="C2" s="58"/>
      <c r="D2" s="52"/>
    </row>
    <row r="3" spans="1:4" ht="27.75" customHeight="1" x14ac:dyDescent="0.2">
      <c r="A3" s="237" t="s">
        <v>31</v>
      </c>
      <c r="B3" s="237"/>
      <c r="C3" s="237"/>
      <c r="D3" s="237"/>
    </row>
    <row r="4" spans="1:4" x14ac:dyDescent="0.2">
      <c r="A4" s="119"/>
      <c r="B4" s="51"/>
      <c r="C4" s="58"/>
      <c r="D4" s="121"/>
    </row>
    <row r="5" spans="1:4" x14ac:dyDescent="0.2">
      <c r="A5" s="122" t="s">
        <v>36</v>
      </c>
      <c r="B5" s="30" t="s">
        <v>37</v>
      </c>
      <c r="C5" s="123" t="s">
        <v>299</v>
      </c>
      <c r="D5" s="124" t="s">
        <v>40</v>
      </c>
    </row>
    <row r="6" spans="1:4" x14ac:dyDescent="0.2">
      <c r="A6" s="122" t="s">
        <v>41</v>
      </c>
      <c r="B6" s="30">
        <v>2</v>
      </c>
      <c r="C6" s="123">
        <v>3</v>
      </c>
      <c r="D6" s="123">
        <v>4</v>
      </c>
    </row>
    <row r="7" spans="1:4" ht="27" customHeight="1" x14ac:dyDescent="0.2">
      <c r="A7" s="133" t="s">
        <v>300</v>
      </c>
      <c r="B7" s="38" t="s">
        <v>301</v>
      </c>
      <c r="C7" s="39">
        <f>C8+C13</f>
        <v>0</v>
      </c>
      <c r="D7" s="125"/>
    </row>
    <row r="8" spans="1:4" ht="25.5" x14ac:dyDescent="0.2">
      <c r="A8" s="60" t="s">
        <v>302</v>
      </c>
      <c r="B8" s="61" t="s">
        <v>303</v>
      </c>
      <c r="C8" s="39">
        <f>C9+C10+C11+C12</f>
        <v>0</v>
      </c>
      <c r="D8" s="126"/>
    </row>
    <row r="9" spans="1:4" x14ac:dyDescent="0.2">
      <c r="A9" s="136" t="s">
        <v>304</v>
      </c>
      <c r="B9" s="86" t="s">
        <v>305</v>
      </c>
      <c r="C9" s="39">
        <f>C15</f>
        <v>0</v>
      </c>
      <c r="D9" s="126"/>
    </row>
    <row r="10" spans="1:4" x14ac:dyDescent="0.2">
      <c r="A10" s="136" t="s">
        <v>306</v>
      </c>
      <c r="B10" s="86" t="s">
        <v>307</v>
      </c>
      <c r="C10" s="39">
        <f>C46</f>
        <v>0</v>
      </c>
      <c r="D10" s="126"/>
    </row>
    <row r="11" spans="1:4" x14ac:dyDescent="0.2">
      <c r="A11" s="136" t="s">
        <v>308</v>
      </c>
      <c r="B11" s="86" t="s">
        <v>309</v>
      </c>
      <c r="C11" s="127"/>
      <c r="D11" s="126"/>
    </row>
    <row r="12" spans="1:4" x14ac:dyDescent="0.2">
      <c r="A12" s="136" t="s">
        <v>310</v>
      </c>
      <c r="B12" s="86" t="s">
        <v>311</v>
      </c>
      <c r="C12" s="127"/>
      <c r="D12" s="126"/>
    </row>
    <row r="13" spans="1:4" ht="25.5" x14ac:dyDescent="0.2">
      <c r="A13" s="60" t="s">
        <v>312</v>
      </c>
      <c r="B13" s="61" t="s">
        <v>313</v>
      </c>
      <c r="C13" s="39">
        <f>C50</f>
        <v>0</v>
      </c>
      <c r="D13" s="126"/>
    </row>
    <row r="14" spans="1:4" x14ac:dyDescent="0.2">
      <c r="A14" s="45"/>
      <c r="B14" s="30" t="s">
        <v>314</v>
      </c>
      <c r="C14" s="123"/>
      <c r="D14" s="45"/>
    </row>
    <row r="15" spans="1:4" x14ac:dyDescent="0.2">
      <c r="A15" s="133" t="s">
        <v>315</v>
      </c>
      <c r="B15" s="38" t="s">
        <v>316</v>
      </c>
      <c r="C15" s="39">
        <f>C16+C27+C38</f>
        <v>0</v>
      </c>
      <c r="D15" s="126"/>
    </row>
    <row r="16" spans="1:4" x14ac:dyDescent="0.2">
      <c r="A16" s="60" t="s">
        <v>317</v>
      </c>
      <c r="B16" s="61" t="s">
        <v>318</v>
      </c>
      <c r="C16" s="39">
        <f>C17+C18+C26</f>
        <v>0</v>
      </c>
      <c r="D16" s="126"/>
    </row>
    <row r="17" spans="1:4" x14ac:dyDescent="0.2">
      <c r="A17" s="65" t="s">
        <v>319</v>
      </c>
      <c r="B17" s="66" t="s">
        <v>320</v>
      </c>
      <c r="C17" s="127"/>
      <c r="D17" s="126"/>
    </row>
    <row r="18" spans="1:4" x14ac:dyDescent="0.2">
      <c r="A18" s="65" t="s">
        <v>321</v>
      </c>
      <c r="B18" s="66" t="s">
        <v>322</v>
      </c>
      <c r="C18" s="39">
        <f>C19+C20+C22+C23+C24+C25</f>
        <v>0</v>
      </c>
      <c r="D18" s="126"/>
    </row>
    <row r="19" spans="1:4" x14ac:dyDescent="0.2">
      <c r="A19" s="137" t="s">
        <v>323</v>
      </c>
      <c r="B19" s="77" t="s">
        <v>324</v>
      </c>
      <c r="C19" s="127"/>
      <c r="D19" s="126"/>
    </row>
    <row r="20" spans="1:4" x14ac:dyDescent="0.2">
      <c r="A20" s="137" t="s">
        <v>325</v>
      </c>
      <c r="B20" s="77" t="s">
        <v>326</v>
      </c>
      <c r="C20" s="127"/>
      <c r="D20" s="126"/>
    </row>
    <row r="21" spans="1:4" x14ac:dyDescent="0.2">
      <c r="A21" s="138" t="s">
        <v>327</v>
      </c>
      <c r="B21" s="139" t="s">
        <v>328</v>
      </c>
      <c r="C21" s="127"/>
      <c r="D21" s="126"/>
    </row>
    <row r="22" spans="1:4" x14ac:dyDescent="0.2">
      <c r="A22" s="137" t="s">
        <v>329</v>
      </c>
      <c r="B22" s="77" t="s">
        <v>330</v>
      </c>
      <c r="C22" s="127"/>
      <c r="D22" s="126"/>
    </row>
    <row r="23" spans="1:4" x14ac:dyDescent="0.2">
      <c r="A23" s="137" t="s">
        <v>331</v>
      </c>
      <c r="B23" s="77" t="s">
        <v>332</v>
      </c>
      <c r="C23" s="127"/>
      <c r="D23" s="126"/>
    </row>
    <row r="24" spans="1:4" x14ac:dyDescent="0.2">
      <c r="A24" s="137" t="s">
        <v>333</v>
      </c>
      <c r="B24" s="77" t="s">
        <v>334</v>
      </c>
      <c r="C24" s="127"/>
      <c r="D24" s="126"/>
    </row>
    <row r="25" spans="1:4" x14ac:dyDescent="0.2">
      <c r="A25" s="137" t="s">
        <v>335</v>
      </c>
      <c r="B25" s="77" t="s">
        <v>336</v>
      </c>
      <c r="C25" s="127"/>
      <c r="D25" s="126"/>
    </row>
    <row r="26" spans="1:4" ht="25.5" x14ac:dyDescent="0.2">
      <c r="A26" s="65" t="s">
        <v>337</v>
      </c>
      <c r="B26" s="66" t="s">
        <v>338</v>
      </c>
      <c r="C26" s="127"/>
      <c r="D26" s="126"/>
    </row>
    <row r="27" spans="1:4" x14ac:dyDescent="0.2">
      <c r="A27" s="60" t="s">
        <v>339</v>
      </c>
      <c r="B27" s="61" t="s">
        <v>340</v>
      </c>
      <c r="C27" s="39">
        <f>C28+C29+C37</f>
        <v>0</v>
      </c>
      <c r="D27" s="126"/>
    </row>
    <row r="28" spans="1:4" x14ac:dyDescent="0.2">
      <c r="A28" s="65" t="s">
        <v>341</v>
      </c>
      <c r="B28" s="66" t="s">
        <v>320</v>
      </c>
      <c r="C28" s="127"/>
      <c r="D28" s="126"/>
    </row>
    <row r="29" spans="1:4" x14ac:dyDescent="0.2">
      <c r="A29" s="65" t="s">
        <v>342</v>
      </c>
      <c r="B29" s="66" t="s">
        <v>322</v>
      </c>
      <c r="C29" s="39">
        <f>C30+C31+C33+C34+C35+C36</f>
        <v>0</v>
      </c>
      <c r="D29" s="126"/>
    </row>
    <row r="30" spans="1:4" x14ac:dyDescent="0.2">
      <c r="A30" s="137" t="s">
        <v>343</v>
      </c>
      <c r="B30" s="77" t="s">
        <v>324</v>
      </c>
      <c r="C30" s="127"/>
      <c r="D30" s="126"/>
    </row>
    <row r="31" spans="1:4" x14ac:dyDescent="0.2">
      <c r="A31" s="137" t="s">
        <v>344</v>
      </c>
      <c r="B31" s="77" t="s">
        <v>345</v>
      </c>
      <c r="C31" s="127"/>
      <c r="D31" s="126"/>
    </row>
    <row r="32" spans="1:4" x14ac:dyDescent="0.2">
      <c r="A32" s="138" t="s">
        <v>346</v>
      </c>
      <c r="B32" s="139" t="s">
        <v>328</v>
      </c>
      <c r="C32" s="127"/>
      <c r="D32" s="126"/>
    </row>
    <row r="33" spans="1:4" x14ac:dyDescent="0.2">
      <c r="A33" s="137" t="s">
        <v>347</v>
      </c>
      <c r="B33" s="77" t="s">
        <v>330</v>
      </c>
      <c r="C33" s="127"/>
      <c r="D33" s="126"/>
    </row>
    <row r="34" spans="1:4" x14ac:dyDescent="0.2">
      <c r="A34" s="137" t="s">
        <v>348</v>
      </c>
      <c r="B34" s="77" t="s">
        <v>332</v>
      </c>
      <c r="C34" s="127"/>
      <c r="D34" s="126"/>
    </row>
    <row r="35" spans="1:4" x14ac:dyDescent="0.2">
      <c r="A35" s="137" t="s">
        <v>349</v>
      </c>
      <c r="B35" s="77" t="s">
        <v>334</v>
      </c>
      <c r="C35" s="127"/>
      <c r="D35" s="126"/>
    </row>
    <row r="36" spans="1:4" x14ac:dyDescent="0.2">
      <c r="A36" s="137" t="s">
        <v>350</v>
      </c>
      <c r="B36" s="77" t="s">
        <v>336</v>
      </c>
      <c r="C36" s="127"/>
      <c r="D36" s="126"/>
    </row>
    <row r="37" spans="1:4" ht="25.5" x14ac:dyDescent="0.2">
      <c r="A37" s="65" t="s">
        <v>351</v>
      </c>
      <c r="B37" s="66" t="s">
        <v>338</v>
      </c>
      <c r="C37" s="127"/>
      <c r="D37" s="126"/>
    </row>
    <row r="38" spans="1:4" x14ac:dyDescent="0.2">
      <c r="A38" s="60" t="s">
        <v>352</v>
      </c>
      <c r="B38" s="61" t="s">
        <v>353</v>
      </c>
      <c r="C38" s="39">
        <f>C39+C40+C42+C43+C44+C45</f>
        <v>0</v>
      </c>
      <c r="D38" s="126"/>
    </row>
    <row r="39" spans="1:4" x14ac:dyDescent="0.2">
      <c r="A39" s="65" t="s">
        <v>354</v>
      </c>
      <c r="B39" s="66" t="s">
        <v>355</v>
      </c>
      <c r="C39" s="127"/>
      <c r="D39" s="126"/>
    </row>
    <row r="40" spans="1:4" x14ac:dyDescent="0.2">
      <c r="A40" s="65" t="s">
        <v>356</v>
      </c>
      <c r="B40" s="66" t="s">
        <v>357</v>
      </c>
      <c r="C40" s="127"/>
      <c r="D40" s="126"/>
    </row>
    <row r="41" spans="1:4" x14ac:dyDescent="0.2">
      <c r="A41" s="137" t="s">
        <v>358</v>
      </c>
      <c r="B41" s="77" t="s">
        <v>328</v>
      </c>
      <c r="C41" s="127"/>
      <c r="D41" s="126"/>
    </row>
    <row r="42" spans="1:4" x14ac:dyDescent="0.2">
      <c r="A42" s="65" t="s">
        <v>359</v>
      </c>
      <c r="B42" s="66" t="s">
        <v>360</v>
      </c>
      <c r="C42" s="127"/>
      <c r="D42" s="126"/>
    </row>
    <row r="43" spans="1:4" x14ac:dyDescent="0.2">
      <c r="A43" s="65" t="s">
        <v>361</v>
      </c>
      <c r="B43" s="66" t="s">
        <v>362</v>
      </c>
      <c r="C43" s="127"/>
      <c r="D43" s="126"/>
    </row>
    <row r="44" spans="1:4" x14ac:dyDescent="0.2">
      <c r="A44" s="65" t="s">
        <v>363</v>
      </c>
      <c r="B44" s="66" t="s">
        <v>364</v>
      </c>
      <c r="C44" s="127"/>
      <c r="D44" s="126"/>
    </row>
    <row r="45" spans="1:4" x14ac:dyDescent="0.2">
      <c r="A45" s="65" t="s">
        <v>365</v>
      </c>
      <c r="B45" s="66" t="s">
        <v>366</v>
      </c>
      <c r="C45" s="127"/>
      <c r="D45" s="126"/>
    </row>
    <row r="46" spans="1:4" x14ac:dyDescent="0.2">
      <c r="A46" s="60" t="s">
        <v>367</v>
      </c>
      <c r="B46" s="61" t="s">
        <v>368</v>
      </c>
      <c r="C46" s="39">
        <f>C47+C48</f>
        <v>0</v>
      </c>
      <c r="D46" s="126"/>
    </row>
    <row r="47" spans="1:4" x14ac:dyDescent="0.2">
      <c r="A47" s="65" t="s">
        <v>369</v>
      </c>
      <c r="B47" s="66" t="s">
        <v>97</v>
      </c>
      <c r="C47" s="128"/>
      <c r="D47" s="126"/>
    </row>
    <row r="48" spans="1:4" x14ac:dyDescent="0.2">
      <c r="A48" s="65" t="s">
        <v>370</v>
      </c>
      <c r="B48" s="66" t="s">
        <v>371</v>
      </c>
      <c r="C48" s="128"/>
      <c r="D48" s="126"/>
    </row>
    <row r="49" spans="1:4" x14ac:dyDescent="0.2">
      <c r="A49" s="45"/>
      <c r="B49" s="30" t="s">
        <v>372</v>
      </c>
      <c r="C49" s="123"/>
      <c r="D49" s="45"/>
    </row>
    <row r="50" spans="1:4" x14ac:dyDescent="0.2">
      <c r="A50" s="133" t="s">
        <v>373</v>
      </c>
      <c r="B50" s="38" t="s">
        <v>374</v>
      </c>
      <c r="C50" s="39">
        <f>C51+C59+C60+C61+C62+C63</f>
        <v>0</v>
      </c>
      <c r="D50" s="126"/>
    </row>
    <row r="51" spans="1:4" x14ac:dyDescent="0.2">
      <c r="A51" s="60" t="s">
        <v>375</v>
      </c>
      <c r="B51" s="61" t="s">
        <v>376</v>
      </c>
      <c r="C51" s="39">
        <f>C52+C53+C54+C58</f>
        <v>0</v>
      </c>
      <c r="D51" s="126"/>
    </row>
    <row r="52" spans="1:4" x14ac:dyDescent="0.2">
      <c r="A52" s="65" t="s">
        <v>377</v>
      </c>
      <c r="B52" s="99" t="s">
        <v>378</v>
      </c>
      <c r="C52" s="127"/>
      <c r="D52" s="126"/>
    </row>
    <row r="53" spans="1:4" x14ac:dyDescent="0.2">
      <c r="A53" s="65" t="s">
        <v>379</v>
      </c>
      <c r="B53" s="99" t="s">
        <v>380</v>
      </c>
      <c r="C53" s="127"/>
      <c r="D53" s="126"/>
    </row>
    <row r="54" spans="1:4" x14ac:dyDescent="0.2">
      <c r="A54" s="65" t="s">
        <v>381</v>
      </c>
      <c r="B54" s="99" t="s">
        <v>382</v>
      </c>
      <c r="C54" s="39">
        <f>C55+C56</f>
        <v>0</v>
      </c>
      <c r="D54" s="126"/>
    </row>
    <row r="55" spans="1:4" x14ac:dyDescent="0.2">
      <c r="A55" s="137" t="s">
        <v>383</v>
      </c>
      <c r="B55" s="77" t="s">
        <v>560</v>
      </c>
      <c r="C55" s="127"/>
      <c r="D55" s="126"/>
    </row>
    <row r="56" spans="1:4" x14ac:dyDescent="0.2">
      <c r="A56" s="137" t="s">
        <v>384</v>
      </c>
      <c r="B56" s="77" t="s">
        <v>561</v>
      </c>
      <c r="C56" s="127"/>
      <c r="D56" s="126"/>
    </row>
    <row r="57" spans="1:4" x14ac:dyDescent="0.2">
      <c r="A57" s="137" t="s">
        <v>385</v>
      </c>
      <c r="B57" s="77" t="s">
        <v>386</v>
      </c>
      <c r="C57" s="29"/>
      <c r="D57" s="126"/>
    </row>
    <row r="58" spans="1:4" x14ac:dyDescent="0.2">
      <c r="A58" s="65" t="s">
        <v>387</v>
      </c>
      <c r="B58" s="66" t="s">
        <v>388</v>
      </c>
      <c r="C58" s="127"/>
      <c r="D58" s="126"/>
    </row>
    <row r="59" spans="1:4" x14ac:dyDescent="0.2">
      <c r="A59" s="60" t="s">
        <v>389</v>
      </c>
      <c r="B59" s="61" t="s">
        <v>390</v>
      </c>
      <c r="C59" s="129"/>
      <c r="D59" s="130"/>
    </row>
    <row r="60" spans="1:4" x14ac:dyDescent="0.2">
      <c r="A60" s="60" t="s">
        <v>391</v>
      </c>
      <c r="B60" s="61" t="s">
        <v>392</v>
      </c>
      <c r="C60" s="129"/>
      <c r="D60" s="130"/>
    </row>
    <row r="61" spans="1:4" x14ac:dyDescent="0.2">
      <c r="A61" s="60" t="s">
        <v>393</v>
      </c>
      <c r="B61" s="61" t="s">
        <v>394</v>
      </c>
      <c r="C61" s="129"/>
      <c r="D61" s="130"/>
    </row>
    <row r="62" spans="1:4" x14ac:dyDescent="0.2">
      <c r="A62" s="60" t="s">
        <v>395</v>
      </c>
      <c r="B62" s="61" t="s">
        <v>396</v>
      </c>
      <c r="C62" s="129"/>
      <c r="D62" s="130"/>
    </row>
    <row r="63" spans="1:4" x14ac:dyDescent="0.2">
      <c r="A63" s="60" t="s">
        <v>397</v>
      </c>
      <c r="B63" s="61" t="s">
        <v>398</v>
      </c>
      <c r="C63" s="129"/>
      <c r="D63" s="130"/>
    </row>
  </sheetData>
  <sheetProtection algorithmName="SHA-512" hashValue="nzIuJ1Fukhe+sFvUL2+gBniTdUhj60c1bWXFnMpQWe0h7Y5tg4TwZtPQVtvZtE9SF/mHq8hATnXTkefws5N8Lw==" saltValue="MQOyCbcPeXHXEzXekhbshA==" spinCount="100000" sheet="1" objects="1" scenarios="1"/>
  <mergeCells count="3">
    <mergeCell ref="A1:B1"/>
    <mergeCell ref="A2:B2"/>
    <mergeCell ref="A3:D3"/>
  </mergeCells>
  <conditionalFormatting sqref="C21">
    <cfRule type="cellIs" dxfId="34" priority="3" operator="greaterThan">
      <formula>$C$20</formula>
    </cfRule>
  </conditionalFormatting>
  <conditionalFormatting sqref="C32">
    <cfRule type="cellIs" dxfId="33" priority="2" operator="greaterThan">
      <formula>$C$31</formula>
    </cfRule>
  </conditionalFormatting>
  <conditionalFormatting sqref="C41">
    <cfRule type="cellIs" dxfId="32" priority="1" operator="greaterThan">
      <formula>$C$40</formula>
    </cfRule>
  </conditionalFormatting>
  <pageMargins left="0.23622047244094491" right="0.23622047244094491" top="0" bottom="0" header="0.31496062992125984" footer="0.31496062992125984"/>
  <pageSetup paperSize="9" orientation="portrait" verticalDpi="0" r:id="rId1"/>
  <ignoredErrors>
    <ignoredError sqref="A6:A7 A9:A12 A14:A15 A17:A26 A52:A58 A47:A50 A39:A45 A28:A37" numberStoredAsText="1"/>
    <ignoredError sqref="A8 A13 A16 A59:A63 A51 A46 A38 A27" twoDigitTextYear="1" numberStoredAsText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D619C-41C4-4D07-A241-D7D5F37B043F}">
  <sheetPr>
    <tabColor rgb="FFC5DDF1"/>
  </sheetPr>
  <dimension ref="A1:G58"/>
  <sheetViews>
    <sheetView zoomScale="110" zoomScaleNormal="110" workbookViewId="0">
      <pane ySplit="10" topLeftCell="A11" activePane="bottomLeft" state="frozen"/>
      <selection pane="bottomLeft" activeCell="A11" sqref="A11"/>
    </sheetView>
  </sheetViews>
  <sheetFormatPr defaultRowHeight="15" x14ac:dyDescent="0.25"/>
  <cols>
    <col min="1" max="1" width="12.28515625" style="70" customWidth="1"/>
    <col min="2" max="2" width="33" style="51" customWidth="1"/>
    <col min="3" max="3" width="7.7109375" style="51" customWidth="1"/>
    <col min="4" max="7" width="11.42578125" style="91" customWidth="1"/>
    <col min="8" max="16384" width="9.140625" style="27"/>
  </cols>
  <sheetData>
    <row r="1" spans="1:7" ht="15" customHeight="1" x14ac:dyDescent="0.25">
      <c r="A1" s="149" t="s">
        <v>0</v>
      </c>
      <c r="B1" s="149"/>
    </row>
    <row r="2" spans="1:7" x14ac:dyDescent="0.25">
      <c r="A2" s="149" t="s">
        <v>562</v>
      </c>
      <c r="B2" s="149"/>
    </row>
    <row r="3" spans="1:7" x14ac:dyDescent="0.25">
      <c r="A3" s="259" t="s">
        <v>32</v>
      </c>
      <c r="B3" s="259"/>
      <c r="C3" s="259"/>
      <c r="D3" s="259"/>
      <c r="E3" s="259"/>
      <c r="F3" s="259"/>
      <c r="G3" s="259"/>
    </row>
    <row r="4" spans="1:7" x14ac:dyDescent="0.25">
      <c r="A4" s="140"/>
      <c r="B4" s="140"/>
      <c r="C4" s="140"/>
      <c r="D4" s="140"/>
      <c r="E4" s="140"/>
      <c r="F4" s="140"/>
      <c r="G4" s="140"/>
    </row>
    <row r="5" spans="1:7" x14ac:dyDescent="0.25">
      <c r="A5" s="142" t="s">
        <v>399</v>
      </c>
      <c r="B5" s="142" t="s">
        <v>400</v>
      </c>
      <c r="C5" s="142"/>
      <c r="D5" s="142"/>
      <c r="E5" s="142"/>
      <c r="F5" s="142"/>
      <c r="G5" s="142"/>
    </row>
    <row r="6" spans="1:7" x14ac:dyDescent="0.25">
      <c r="A6" s="141"/>
      <c r="B6" s="141"/>
      <c r="C6" s="141"/>
      <c r="D6" s="141"/>
      <c r="E6" s="141"/>
      <c r="F6" s="141"/>
      <c r="G6" s="141"/>
    </row>
    <row r="7" spans="1:7" x14ac:dyDescent="0.25">
      <c r="A7" s="250" t="s">
        <v>36</v>
      </c>
      <c r="B7" s="252" t="s">
        <v>37</v>
      </c>
      <c r="C7" s="252" t="s">
        <v>38</v>
      </c>
      <c r="D7" s="254" t="s">
        <v>171</v>
      </c>
      <c r="E7" s="255"/>
      <c r="F7" s="256" t="s">
        <v>94</v>
      </c>
      <c r="G7" s="256" t="s">
        <v>172</v>
      </c>
    </row>
    <row r="8" spans="1:7" ht="25.5" x14ac:dyDescent="0.25">
      <c r="A8" s="251"/>
      <c r="B8" s="253"/>
      <c r="C8" s="253"/>
      <c r="D8" s="71" t="s">
        <v>96</v>
      </c>
      <c r="E8" s="71" t="s">
        <v>97</v>
      </c>
      <c r="F8" s="257"/>
      <c r="G8" s="257"/>
    </row>
    <row r="9" spans="1:7" x14ac:dyDescent="0.25">
      <c r="A9" s="88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</row>
    <row r="10" spans="1:7" x14ac:dyDescent="0.25">
      <c r="A10" s="93"/>
      <c r="B10" s="93" t="s">
        <v>401</v>
      </c>
      <c r="C10" s="93"/>
      <c r="D10" s="93"/>
      <c r="E10" s="93"/>
      <c r="F10" s="93"/>
      <c r="G10" s="93"/>
    </row>
    <row r="11" spans="1:7" x14ac:dyDescent="0.25">
      <c r="A11" s="72" t="s">
        <v>402</v>
      </c>
      <c r="B11" s="143" t="s">
        <v>403</v>
      </c>
      <c r="C11" s="41" t="s">
        <v>404</v>
      </c>
      <c r="D11" s="42">
        <f>D12+D23+D28</f>
        <v>0</v>
      </c>
      <c r="E11" s="42">
        <f>E12+E23+E28</f>
        <v>0</v>
      </c>
      <c r="F11" s="42">
        <f>F12+F23+F28</f>
        <v>0</v>
      </c>
      <c r="G11" s="42">
        <f t="shared" ref="G11:G44" si="0">D11+E11+F11</f>
        <v>0</v>
      </c>
    </row>
    <row r="12" spans="1:7" ht="38.25" x14ac:dyDescent="0.25">
      <c r="A12" s="81" t="s">
        <v>405</v>
      </c>
      <c r="B12" s="145" t="s">
        <v>406</v>
      </c>
      <c r="C12" s="41" t="s">
        <v>404</v>
      </c>
      <c r="D12" s="42">
        <f>D13+D17+D21</f>
        <v>0</v>
      </c>
      <c r="E12" s="42">
        <f>E13+E17+E21</f>
        <v>0</v>
      </c>
      <c r="F12" s="42">
        <f>F13+F17+F21</f>
        <v>0</v>
      </c>
      <c r="G12" s="42">
        <f t="shared" si="0"/>
        <v>0</v>
      </c>
    </row>
    <row r="13" spans="1:7" ht="26.25" x14ac:dyDescent="0.25">
      <c r="A13" s="75" t="s">
        <v>407</v>
      </c>
      <c r="B13" s="117" t="s">
        <v>408</v>
      </c>
      <c r="C13" s="101" t="s">
        <v>404</v>
      </c>
      <c r="D13" s="42">
        <f>D14+D15+D16</f>
        <v>0</v>
      </c>
      <c r="E13" s="42">
        <f>E14+E15+E16</f>
        <v>0</v>
      </c>
      <c r="F13" s="42">
        <f>F14+F15+F16</f>
        <v>0</v>
      </c>
      <c r="G13" s="42">
        <f t="shared" si="0"/>
        <v>0</v>
      </c>
    </row>
    <row r="14" spans="1:7" x14ac:dyDescent="0.25">
      <c r="A14" s="76" t="s">
        <v>409</v>
      </c>
      <c r="B14" s="148" t="s">
        <v>410</v>
      </c>
      <c r="C14" s="101" t="s">
        <v>404</v>
      </c>
      <c r="D14" s="94"/>
      <c r="E14" s="94"/>
      <c r="F14" s="94"/>
      <c r="G14" s="79">
        <f t="shared" si="0"/>
        <v>0</v>
      </c>
    </row>
    <row r="15" spans="1:7" x14ac:dyDescent="0.25">
      <c r="A15" s="76" t="s">
        <v>411</v>
      </c>
      <c r="B15" s="148" t="s">
        <v>412</v>
      </c>
      <c r="C15" s="101" t="s">
        <v>404</v>
      </c>
      <c r="D15" s="94"/>
      <c r="E15" s="94"/>
      <c r="F15" s="94"/>
      <c r="G15" s="79">
        <f t="shared" si="0"/>
        <v>0</v>
      </c>
    </row>
    <row r="16" spans="1:7" x14ac:dyDescent="0.25">
      <c r="A16" s="76" t="s">
        <v>413</v>
      </c>
      <c r="B16" s="148" t="s">
        <v>414</v>
      </c>
      <c r="C16" s="101" t="s">
        <v>404</v>
      </c>
      <c r="D16" s="94"/>
      <c r="E16" s="94"/>
      <c r="F16" s="94"/>
      <c r="G16" s="79">
        <f t="shared" si="0"/>
        <v>0</v>
      </c>
    </row>
    <row r="17" spans="1:7" ht="26.25" x14ac:dyDescent="0.25">
      <c r="A17" s="75" t="s">
        <v>415</v>
      </c>
      <c r="B17" s="117" t="s">
        <v>416</v>
      </c>
      <c r="C17" s="101" t="s">
        <v>404</v>
      </c>
      <c r="D17" s="42">
        <f>D18+D19+D20</f>
        <v>0</v>
      </c>
      <c r="E17" s="42">
        <f>E18+E19+E20</f>
        <v>0</v>
      </c>
      <c r="F17" s="42">
        <f>F18+F19+F20</f>
        <v>0</v>
      </c>
      <c r="G17" s="42">
        <f t="shared" si="0"/>
        <v>0</v>
      </c>
    </row>
    <row r="18" spans="1:7" x14ac:dyDescent="0.25">
      <c r="A18" s="76" t="s">
        <v>417</v>
      </c>
      <c r="B18" s="148" t="s">
        <v>410</v>
      </c>
      <c r="C18" s="101" t="s">
        <v>404</v>
      </c>
      <c r="D18" s="94"/>
      <c r="E18" s="94"/>
      <c r="F18" s="94"/>
      <c r="G18" s="79">
        <f t="shared" si="0"/>
        <v>0</v>
      </c>
    </row>
    <row r="19" spans="1:7" x14ac:dyDescent="0.25">
      <c r="A19" s="76" t="s">
        <v>418</v>
      </c>
      <c r="B19" s="148" t="s">
        <v>419</v>
      </c>
      <c r="C19" s="101" t="s">
        <v>404</v>
      </c>
      <c r="D19" s="94"/>
      <c r="E19" s="94"/>
      <c r="F19" s="94"/>
      <c r="G19" s="79">
        <f t="shared" si="0"/>
        <v>0</v>
      </c>
    </row>
    <row r="20" spans="1:7" x14ac:dyDescent="0.25">
      <c r="A20" s="76" t="s">
        <v>420</v>
      </c>
      <c r="B20" s="148" t="s">
        <v>414</v>
      </c>
      <c r="C20" s="101" t="s">
        <v>404</v>
      </c>
      <c r="D20" s="94"/>
      <c r="E20" s="94"/>
      <c r="F20" s="94"/>
      <c r="G20" s="79">
        <f t="shared" si="0"/>
        <v>0</v>
      </c>
    </row>
    <row r="21" spans="1:7" x14ac:dyDescent="0.25">
      <c r="A21" s="75" t="s">
        <v>421</v>
      </c>
      <c r="B21" s="117" t="s">
        <v>422</v>
      </c>
      <c r="C21" s="101" t="s">
        <v>404</v>
      </c>
      <c r="D21" s="94"/>
      <c r="E21" s="94"/>
      <c r="F21" s="94"/>
      <c r="G21" s="79">
        <f t="shared" si="0"/>
        <v>0</v>
      </c>
    </row>
    <row r="22" spans="1:7" x14ac:dyDescent="0.25">
      <c r="A22" s="76" t="s">
        <v>423</v>
      </c>
      <c r="B22" s="148" t="s">
        <v>424</v>
      </c>
      <c r="C22" s="101" t="s">
        <v>404</v>
      </c>
      <c r="D22" s="94"/>
      <c r="E22" s="94"/>
      <c r="F22" s="94"/>
      <c r="G22" s="79">
        <f t="shared" si="0"/>
        <v>0</v>
      </c>
    </row>
    <row r="23" spans="1:7" ht="25.5" x14ac:dyDescent="0.25">
      <c r="A23" s="81" t="s">
        <v>425</v>
      </c>
      <c r="B23" s="145" t="s">
        <v>426</v>
      </c>
      <c r="C23" s="41" t="s">
        <v>404</v>
      </c>
      <c r="D23" s="42">
        <f>D24+D26</f>
        <v>0</v>
      </c>
      <c r="E23" s="42">
        <f>E24+E26</f>
        <v>0</v>
      </c>
      <c r="F23" s="42">
        <f>F24+F26</f>
        <v>0</v>
      </c>
      <c r="G23" s="42">
        <f t="shared" si="0"/>
        <v>0</v>
      </c>
    </row>
    <row r="24" spans="1:7" x14ac:dyDescent="0.25">
      <c r="A24" s="75" t="s">
        <v>427</v>
      </c>
      <c r="B24" s="117" t="s">
        <v>428</v>
      </c>
      <c r="C24" s="101" t="s">
        <v>404</v>
      </c>
      <c r="D24" s="94"/>
      <c r="E24" s="94"/>
      <c r="F24" s="94"/>
      <c r="G24" s="79">
        <f t="shared" si="0"/>
        <v>0</v>
      </c>
    </row>
    <row r="25" spans="1:7" x14ac:dyDescent="0.25">
      <c r="A25" s="76" t="s">
        <v>429</v>
      </c>
      <c r="B25" s="148" t="s">
        <v>430</v>
      </c>
      <c r="C25" s="101" t="s">
        <v>404</v>
      </c>
      <c r="D25" s="94"/>
      <c r="E25" s="94"/>
      <c r="F25" s="94"/>
      <c r="G25" s="79">
        <f t="shared" si="0"/>
        <v>0</v>
      </c>
    </row>
    <row r="26" spans="1:7" x14ac:dyDescent="0.25">
      <c r="A26" s="75" t="s">
        <v>431</v>
      </c>
      <c r="B26" s="117" t="s">
        <v>422</v>
      </c>
      <c r="C26" s="101" t="s">
        <v>404</v>
      </c>
      <c r="D26" s="94"/>
      <c r="E26" s="94"/>
      <c r="F26" s="94"/>
      <c r="G26" s="79">
        <f t="shared" si="0"/>
        <v>0</v>
      </c>
    </row>
    <row r="27" spans="1:7" x14ac:dyDescent="0.25">
      <c r="A27" s="76" t="s">
        <v>432</v>
      </c>
      <c r="B27" s="148" t="s">
        <v>433</v>
      </c>
      <c r="C27" s="101" t="s">
        <v>404</v>
      </c>
      <c r="D27" s="94"/>
      <c r="E27" s="94"/>
      <c r="F27" s="94"/>
      <c r="G27" s="79">
        <f t="shared" si="0"/>
        <v>0</v>
      </c>
    </row>
    <row r="28" spans="1:7" ht="26.25" x14ac:dyDescent="0.25">
      <c r="A28" s="81" t="s">
        <v>434</v>
      </c>
      <c r="B28" s="146" t="s">
        <v>435</v>
      </c>
      <c r="C28" s="41" t="s">
        <v>404</v>
      </c>
      <c r="D28" s="42">
        <f>D29+D32</f>
        <v>0</v>
      </c>
      <c r="E28" s="42">
        <f>E29+E32</f>
        <v>0</v>
      </c>
      <c r="F28" s="42">
        <f>F29+F32</f>
        <v>0</v>
      </c>
      <c r="G28" s="42">
        <f t="shared" si="0"/>
        <v>0</v>
      </c>
    </row>
    <row r="29" spans="1:7" x14ac:dyDescent="0.25">
      <c r="A29" s="75" t="s">
        <v>436</v>
      </c>
      <c r="B29" s="117" t="s">
        <v>428</v>
      </c>
      <c r="C29" s="101" t="s">
        <v>404</v>
      </c>
      <c r="D29" s="214">
        <f>D30+D31</f>
        <v>0</v>
      </c>
      <c r="E29" s="214">
        <f t="shared" ref="E29:F29" si="1">E30+E31</f>
        <v>0</v>
      </c>
      <c r="F29" s="214">
        <f t="shared" si="1"/>
        <v>0</v>
      </c>
      <c r="G29" s="79">
        <f t="shared" si="0"/>
        <v>0</v>
      </c>
    </row>
    <row r="30" spans="1:7" x14ac:dyDescent="0.25">
      <c r="A30" s="76" t="s">
        <v>437</v>
      </c>
      <c r="B30" s="148" t="s">
        <v>410</v>
      </c>
      <c r="C30" s="101" t="s">
        <v>404</v>
      </c>
      <c r="D30" s="94"/>
      <c r="E30" s="94"/>
      <c r="F30" s="94"/>
      <c r="G30" s="79">
        <f t="shared" si="0"/>
        <v>0</v>
      </c>
    </row>
    <row r="31" spans="1:7" x14ac:dyDescent="0.25">
      <c r="A31" s="76" t="s">
        <v>438</v>
      </c>
      <c r="B31" s="148" t="s">
        <v>414</v>
      </c>
      <c r="C31" s="101" t="s">
        <v>404</v>
      </c>
      <c r="D31" s="94"/>
      <c r="E31" s="94"/>
      <c r="F31" s="94"/>
      <c r="G31" s="79">
        <f t="shared" si="0"/>
        <v>0</v>
      </c>
    </row>
    <row r="32" spans="1:7" x14ac:dyDescent="0.25">
      <c r="A32" s="75" t="s">
        <v>439</v>
      </c>
      <c r="B32" s="117" t="s">
        <v>440</v>
      </c>
      <c r="C32" s="101" t="s">
        <v>404</v>
      </c>
      <c r="D32" s="94"/>
      <c r="E32" s="94"/>
      <c r="F32" s="94"/>
      <c r="G32" s="79">
        <f t="shared" si="0"/>
        <v>0</v>
      </c>
    </row>
    <row r="33" spans="1:7" x14ac:dyDescent="0.25">
      <c r="A33" s="72" t="s">
        <v>441</v>
      </c>
      <c r="B33" s="41" t="s">
        <v>442</v>
      </c>
      <c r="C33" s="41" t="s">
        <v>443</v>
      </c>
      <c r="D33" s="42">
        <f>D34+D36+D38</f>
        <v>0</v>
      </c>
      <c r="E33" s="42">
        <f>E34+E36+E38</f>
        <v>0</v>
      </c>
      <c r="F33" s="42">
        <f>F34+F36+F38</f>
        <v>0</v>
      </c>
      <c r="G33" s="42">
        <f t="shared" si="0"/>
        <v>0</v>
      </c>
    </row>
    <row r="34" spans="1:7" ht="25.5" x14ac:dyDescent="0.25">
      <c r="A34" s="113" t="s">
        <v>444</v>
      </c>
      <c r="B34" s="190" t="s">
        <v>445</v>
      </c>
      <c r="C34" s="101" t="s">
        <v>443</v>
      </c>
      <c r="D34" s="96"/>
      <c r="E34" s="96"/>
      <c r="F34" s="96"/>
      <c r="G34" s="79">
        <f t="shared" si="0"/>
        <v>0</v>
      </c>
    </row>
    <row r="35" spans="1:7" x14ac:dyDescent="0.25">
      <c r="A35" s="75" t="s">
        <v>446</v>
      </c>
      <c r="B35" s="117" t="s">
        <v>430</v>
      </c>
      <c r="C35" s="101" t="s">
        <v>443</v>
      </c>
      <c r="D35" s="94"/>
      <c r="E35" s="94"/>
      <c r="F35" s="94"/>
      <c r="G35" s="79">
        <f t="shared" si="0"/>
        <v>0</v>
      </c>
    </row>
    <row r="36" spans="1:7" ht="25.5" x14ac:dyDescent="0.25">
      <c r="A36" s="113" t="s">
        <v>447</v>
      </c>
      <c r="B36" s="190" t="s">
        <v>448</v>
      </c>
      <c r="C36" s="191" t="s">
        <v>443</v>
      </c>
      <c r="D36" s="96"/>
      <c r="E36" s="96"/>
      <c r="F36" s="96"/>
      <c r="G36" s="79">
        <f t="shared" si="0"/>
        <v>0</v>
      </c>
    </row>
    <row r="37" spans="1:7" x14ac:dyDescent="0.25">
      <c r="A37" s="75" t="s">
        <v>449</v>
      </c>
      <c r="B37" s="117" t="s">
        <v>430</v>
      </c>
      <c r="C37" s="191" t="s">
        <v>443</v>
      </c>
      <c r="D37" s="94"/>
      <c r="E37" s="94"/>
      <c r="F37" s="94"/>
      <c r="G37" s="79">
        <f t="shared" si="0"/>
        <v>0</v>
      </c>
    </row>
    <row r="38" spans="1:7" ht="25.5" x14ac:dyDescent="0.25">
      <c r="A38" s="113" t="s">
        <v>450</v>
      </c>
      <c r="B38" s="190" t="s">
        <v>451</v>
      </c>
      <c r="C38" s="191" t="s">
        <v>443</v>
      </c>
      <c r="D38" s="96"/>
      <c r="E38" s="96"/>
      <c r="F38" s="96"/>
      <c r="G38" s="79">
        <f t="shared" si="0"/>
        <v>0</v>
      </c>
    </row>
    <row r="39" spans="1:7" x14ac:dyDescent="0.25">
      <c r="A39" s="72" t="s">
        <v>452</v>
      </c>
      <c r="B39" s="41" t="s">
        <v>453</v>
      </c>
      <c r="C39" s="41" t="s">
        <v>253</v>
      </c>
      <c r="D39" s="42">
        <f>D40+D42+D44</f>
        <v>0</v>
      </c>
      <c r="E39" s="42">
        <f>E40+E42+E44</f>
        <v>0</v>
      </c>
      <c r="F39" s="42">
        <f>F40+F42+F44</f>
        <v>0</v>
      </c>
      <c r="G39" s="42">
        <f t="shared" si="0"/>
        <v>0</v>
      </c>
    </row>
    <row r="40" spans="1:7" ht="25.5" x14ac:dyDescent="0.25">
      <c r="A40" s="113" t="s">
        <v>454</v>
      </c>
      <c r="B40" s="190" t="s">
        <v>455</v>
      </c>
      <c r="C40" s="191" t="s">
        <v>253</v>
      </c>
      <c r="D40" s="96"/>
      <c r="E40" s="96"/>
      <c r="F40" s="96"/>
      <c r="G40" s="79">
        <f t="shared" si="0"/>
        <v>0</v>
      </c>
    </row>
    <row r="41" spans="1:7" x14ac:dyDescent="0.25">
      <c r="A41" s="75" t="s">
        <v>456</v>
      </c>
      <c r="B41" s="117" t="s">
        <v>433</v>
      </c>
      <c r="C41" s="191" t="s">
        <v>253</v>
      </c>
      <c r="D41" s="94"/>
      <c r="E41" s="94"/>
      <c r="F41" s="94"/>
      <c r="G41" s="79">
        <f t="shared" si="0"/>
        <v>0</v>
      </c>
    </row>
    <row r="42" spans="1:7" ht="25.5" x14ac:dyDescent="0.25">
      <c r="A42" s="113" t="s">
        <v>457</v>
      </c>
      <c r="B42" s="190" t="s">
        <v>458</v>
      </c>
      <c r="C42" s="191" t="s">
        <v>253</v>
      </c>
      <c r="D42" s="96"/>
      <c r="E42" s="96"/>
      <c r="F42" s="96"/>
      <c r="G42" s="79">
        <f t="shared" si="0"/>
        <v>0</v>
      </c>
    </row>
    <row r="43" spans="1:7" x14ac:dyDescent="0.25">
      <c r="A43" s="75" t="s">
        <v>459</v>
      </c>
      <c r="B43" s="117" t="s">
        <v>433</v>
      </c>
      <c r="C43" s="191" t="s">
        <v>253</v>
      </c>
      <c r="D43" s="94"/>
      <c r="E43" s="94"/>
      <c r="F43" s="94"/>
      <c r="G43" s="79">
        <f t="shared" si="0"/>
        <v>0</v>
      </c>
    </row>
    <row r="44" spans="1:7" ht="25.5" x14ac:dyDescent="0.25">
      <c r="A44" s="113" t="s">
        <v>460</v>
      </c>
      <c r="B44" s="190" t="s">
        <v>461</v>
      </c>
      <c r="C44" s="191" t="s">
        <v>253</v>
      </c>
      <c r="D44" s="96"/>
      <c r="E44" s="96"/>
      <c r="F44" s="96"/>
      <c r="G44" s="79">
        <f t="shared" si="0"/>
        <v>0</v>
      </c>
    </row>
    <row r="45" spans="1:7" ht="15" customHeight="1" x14ac:dyDescent="0.25">
      <c r="A45" s="252"/>
      <c r="B45" s="252" t="s">
        <v>462</v>
      </c>
      <c r="C45" s="252" t="s">
        <v>38</v>
      </c>
      <c r="D45" s="254" t="s">
        <v>171</v>
      </c>
      <c r="E45" s="255"/>
      <c r="F45" s="256" t="s">
        <v>94</v>
      </c>
      <c r="G45" s="256" t="s">
        <v>172</v>
      </c>
    </row>
    <row r="46" spans="1:7" ht="30" customHeight="1" x14ac:dyDescent="0.25">
      <c r="A46" s="253"/>
      <c r="B46" s="253"/>
      <c r="C46" s="253"/>
      <c r="D46" s="71" t="s">
        <v>96</v>
      </c>
      <c r="E46" s="71" t="s">
        <v>97</v>
      </c>
      <c r="F46" s="257"/>
      <c r="G46" s="257"/>
    </row>
    <row r="47" spans="1:7" ht="13.5" customHeight="1" x14ac:dyDescent="0.25">
      <c r="A47" s="88">
        <v>1</v>
      </c>
      <c r="B47" s="30">
        <v>2</v>
      </c>
      <c r="C47" s="30">
        <v>3</v>
      </c>
      <c r="D47" s="30">
        <v>4</v>
      </c>
      <c r="E47" s="30">
        <v>5</v>
      </c>
      <c r="F47" s="30">
        <v>6</v>
      </c>
      <c r="G47" s="30">
        <v>7</v>
      </c>
    </row>
    <row r="48" spans="1:7" ht="26.25" x14ac:dyDescent="0.25">
      <c r="A48" s="72" t="s">
        <v>463</v>
      </c>
      <c r="B48" s="144" t="s">
        <v>464</v>
      </c>
      <c r="C48" s="41" t="s">
        <v>45</v>
      </c>
      <c r="D48" s="42">
        <f>D49+D53+D57+D58</f>
        <v>0</v>
      </c>
      <c r="E48" s="42">
        <f>E49+E53+E57+E58</f>
        <v>0</v>
      </c>
      <c r="F48" s="42">
        <f>F49+F53+F57+F58</f>
        <v>0</v>
      </c>
      <c r="G48" s="42">
        <f t="shared" ref="G48:G58" si="2">D48+E48+F48</f>
        <v>0</v>
      </c>
    </row>
    <row r="49" spans="1:7" ht="51" x14ac:dyDescent="0.25">
      <c r="A49" s="81" t="s">
        <v>465</v>
      </c>
      <c r="B49" s="38" t="s">
        <v>466</v>
      </c>
      <c r="C49" s="41" t="s">
        <v>45</v>
      </c>
      <c r="D49" s="42">
        <f>D50+D51+D52</f>
        <v>0</v>
      </c>
      <c r="E49" s="42">
        <f>E50+E51+E52</f>
        <v>0</v>
      </c>
      <c r="F49" s="42">
        <f>F50+F51+F52</f>
        <v>0</v>
      </c>
      <c r="G49" s="42">
        <f t="shared" si="2"/>
        <v>0</v>
      </c>
    </row>
    <row r="50" spans="1:7" x14ac:dyDescent="0.25">
      <c r="A50" s="75" t="s">
        <v>467</v>
      </c>
      <c r="B50" s="147" t="s">
        <v>468</v>
      </c>
      <c r="C50" s="101" t="s">
        <v>45</v>
      </c>
      <c r="D50" s="94"/>
      <c r="E50" s="94"/>
      <c r="F50" s="94"/>
      <c r="G50" s="79">
        <f t="shared" si="2"/>
        <v>0</v>
      </c>
    </row>
    <row r="51" spans="1:7" x14ac:dyDescent="0.25">
      <c r="A51" s="75" t="s">
        <v>469</v>
      </c>
      <c r="B51" s="147" t="s">
        <v>470</v>
      </c>
      <c r="C51" s="101" t="s">
        <v>45</v>
      </c>
      <c r="D51" s="94"/>
      <c r="E51" s="94"/>
      <c r="F51" s="94"/>
      <c r="G51" s="79">
        <f t="shared" si="2"/>
        <v>0</v>
      </c>
    </row>
    <row r="52" spans="1:7" x14ac:dyDescent="0.25">
      <c r="A52" s="75" t="s">
        <v>471</v>
      </c>
      <c r="B52" s="147" t="s">
        <v>472</v>
      </c>
      <c r="C52" s="101" t="s">
        <v>45</v>
      </c>
      <c r="D52" s="94"/>
      <c r="E52" s="94"/>
      <c r="F52" s="94"/>
      <c r="G52" s="79">
        <f t="shared" si="2"/>
        <v>0</v>
      </c>
    </row>
    <row r="53" spans="1:7" ht="36" customHeight="1" x14ac:dyDescent="0.25">
      <c r="A53" s="81" t="s">
        <v>473</v>
      </c>
      <c r="B53" s="61" t="s">
        <v>474</v>
      </c>
      <c r="C53" s="41" t="s">
        <v>45</v>
      </c>
      <c r="D53" s="42">
        <f>D54+D55+D56</f>
        <v>0</v>
      </c>
      <c r="E53" s="42">
        <f>E54+E55+E56</f>
        <v>0</v>
      </c>
      <c r="F53" s="42">
        <f>F54+F55+F56</f>
        <v>0</v>
      </c>
      <c r="G53" s="42">
        <f t="shared" si="2"/>
        <v>0</v>
      </c>
    </row>
    <row r="54" spans="1:7" x14ac:dyDescent="0.25">
      <c r="A54" s="75" t="s">
        <v>475</v>
      </c>
      <c r="B54" s="147" t="s">
        <v>468</v>
      </c>
      <c r="C54" s="101" t="s">
        <v>45</v>
      </c>
      <c r="D54" s="94"/>
      <c r="E54" s="94"/>
      <c r="F54" s="94"/>
      <c r="G54" s="79">
        <f t="shared" si="2"/>
        <v>0</v>
      </c>
    </row>
    <row r="55" spans="1:7" x14ac:dyDescent="0.25">
      <c r="A55" s="75" t="s">
        <v>476</v>
      </c>
      <c r="B55" s="147" t="s">
        <v>470</v>
      </c>
      <c r="C55" s="101" t="s">
        <v>45</v>
      </c>
      <c r="D55" s="94"/>
      <c r="E55" s="94"/>
      <c r="F55" s="94"/>
      <c r="G55" s="79">
        <f t="shared" si="2"/>
        <v>0</v>
      </c>
    </row>
    <row r="56" spans="1:7" x14ac:dyDescent="0.25">
      <c r="A56" s="75" t="s">
        <v>477</v>
      </c>
      <c r="B56" s="147" t="s">
        <v>472</v>
      </c>
      <c r="C56" s="101" t="s">
        <v>45</v>
      </c>
      <c r="D56" s="94"/>
      <c r="E56" s="94"/>
      <c r="F56" s="94"/>
      <c r="G56" s="79">
        <f t="shared" si="2"/>
        <v>0</v>
      </c>
    </row>
    <row r="57" spans="1:7" ht="25.5" x14ac:dyDescent="0.25">
      <c r="A57" s="81" t="s">
        <v>478</v>
      </c>
      <c r="B57" s="61" t="s">
        <v>479</v>
      </c>
      <c r="C57" s="41" t="s">
        <v>45</v>
      </c>
      <c r="D57" s="78"/>
      <c r="E57" s="78"/>
      <c r="F57" s="78"/>
      <c r="G57" s="80">
        <f t="shared" si="2"/>
        <v>0</v>
      </c>
    </row>
    <row r="58" spans="1:7" ht="25.5" x14ac:dyDescent="0.25">
      <c r="A58" s="81" t="s">
        <v>480</v>
      </c>
      <c r="B58" s="61" t="s">
        <v>481</v>
      </c>
      <c r="C58" s="41" t="s">
        <v>45</v>
      </c>
      <c r="D58" s="78"/>
      <c r="E58" s="78"/>
      <c r="F58" s="78"/>
      <c r="G58" s="80">
        <f t="shared" si="2"/>
        <v>0</v>
      </c>
    </row>
  </sheetData>
  <sheetProtection algorithmName="SHA-512" hashValue="/cWS2M05xXXkUFHYVBrpjuDlZMIhUqTPr/HXBLE4dpRSHHQWcB0J2qQURrr7eXd5m8G9bSxeq0CNFEDNQNrflw==" saltValue="ROojYTIQbGvLXRbg0cddag==" spinCount="100000" sheet="1" objects="1" scenarios="1"/>
  <mergeCells count="13">
    <mergeCell ref="A3:G3"/>
    <mergeCell ref="A7:A8"/>
    <mergeCell ref="B7:B8"/>
    <mergeCell ref="C7:C8"/>
    <mergeCell ref="D7:E7"/>
    <mergeCell ref="F7:F8"/>
    <mergeCell ref="G7:G8"/>
    <mergeCell ref="A45:A46"/>
    <mergeCell ref="C45:C46"/>
    <mergeCell ref="D45:E45"/>
    <mergeCell ref="F45:F46"/>
    <mergeCell ref="G45:G46"/>
    <mergeCell ref="B45:B46"/>
  </mergeCells>
  <conditionalFormatting sqref="D22">
    <cfRule type="cellIs" dxfId="31" priority="9" operator="greaterThan">
      <formula>$D$21</formula>
    </cfRule>
  </conditionalFormatting>
  <conditionalFormatting sqref="D25">
    <cfRule type="cellIs" dxfId="30" priority="15" operator="greaterThan">
      <formula>$D$24</formula>
    </cfRule>
  </conditionalFormatting>
  <conditionalFormatting sqref="D27">
    <cfRule type="cellIs" dxfId="29" priority="12" operator="greaterThan">
      <formula>$D$26</formula>
    </cfRule>
  </conditionalFormatting>
  <conditionalFormatting sqref="D41">
    <cfRule type="cellIs" dxfId="28" priority="6" operator="greaterThan">
      <formula>$D$40</formula>
    </cfRule>
  </conditionalFormatting>
  <conditionalFormatting sqref="D43">
    <cfRule type="cellIs" dxfId="27" priority="3" operator="greaterThan">
      <formula>$D$42</formula>
    </cfRule>
  </conditionalFormatting>
  <conditionalFormatting sqref="E22">
    <cfRule type="cellIs" dxfId="26" priority="8" operator="greaterThan">
      <formula>$E$21</formula>
    </cfRule>
  </conditionalFormatting>
  <conditionalFormatting sqref="E25">
    <cfRule type="cellIs" dxfId="25" priority="14" operator="greaterThan">
      <formula>$E$24</formula>
    </cfRule>
  </conditionalFormatting>
  <conditionalFormatting sqref="E27">
    <cfRule type="cellIs" dxfId="24" priority="11" operator="greaterThan">
      <formula>$E$26</formula>
    </cfRule>
  </conditionalFormatting>
  <conditionalFormatting sqref="E41">
    <cfRule type="cellIs" dxfId="23" priority="5" operator="greaterThan">
      <formula>$E$40</formula>
    </cfRule>
  </conditionalFormatting>
  <conditionalFormatting sqref="E43">
    <cfRule type="cellIs" dxfId="22" priority="2" operator="greaterThan">
      <formula>$E$42</formula>
    </cfRule>
  </conditionalFormatting>
  <conditionalFormatting sqref="F22">
    <cfRule type="cellIs" dxfId="21" priority="7" operator="greaterThan">
      <formula>$F$21</formula>
    </cfRule>
  </conditionalFormatting>
  <conditionalFormatting sqref="F25">
    <cfRule type="cellIs" dxfId="20" priority="13" operator="greaterThan">
      <formula>$F$24</formula>
    </cfRule>
  </conditionalFormatting>
  <conditionalFormatting sqref="F27">
    <cfRule type="cellIs" dxfId="19" priority="10" operator="greaterThan">
      <formula>$F$26</formula>
    </cfRule>
  </conditionalFormatting>
  <conditionalFormatting sqref="F41">
    <cfRule type="cellIs" dxfId="18" priority="4" operator="greaterThan">
      <formula>$F$40</formula>
    </cfRule>
  </conditionalFormatting>
  <conditionalFormatting sqref="F43">
    <cfRule type="cellIs" dxfId="17" priority="1" operator="greaterThan">
      <formula>$F$42</formula>
    </cfRule>
  </conditionalFormatting>
  <pageMargins left="0.23622047244094491" right="0.23622047244094491" top="0" bottom="0.59055118110236227" header="0.31496062992125984" footer="0.31496062992125984"/>
  <pageSetup paperSize="9" orientation="portrait" verticalDpi="0" r:id="rId1"/>
  <ignoredErrors>
    <ignoredError sqref="A12 A23 A28 A34 A36 A38 A40 A42 A44 A49 A53 A57:A58" twoDigitTextYear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BBED5-79E5-4813-A864-0CDC5876160C}">
  <sheetPr>
    <tabColor rgb="FFC5DDF1"/>
  </sheetPr>
  <dimension ref="A1:E44"/>
  <sheetViews>
    <sheetView zoomScale="110" zoomScaleNormal="110" workbookViewId="0">
      <pane ySplit="9" topLeftCell="A10" activePane="bottomLeft" state="frozen"/>
      <selection pane="bottomLeft" activeCell="A10" sqref="A10"/>
    </sheetView>
  </sheetViews>
  <sheetFormatPr defaultRowHeight="12.75" x14ac:dyDescent="0.2"/>
  <cols>
    <col min="1" max="1" width="12.28515625" style="1" customWidth="1"/>
    <col min="2" max="2" width="46.42578125" style="155" customWidth="1"/>
    <col min="3" max="3" width="9.140625" style="173"/>
    <col min="4" max="5" width="15.7109375" style="1" customWidth="1"/>
    <col min="6" max="16384" width="9.140625" style="1"/>
  </cols>
  <sheetData>
    <row r="1" spans="1:5" ht="15" customHeight="1" x14ac:dyDescent="0.2">
      <c r="A1" s="150" t="s">
        <v>0</v>
      </c>
      <c r="B1" s="156"/>
      <c r="C1" s="168"/>
      <c r="D1" s="157"/>
      <c r="E1" s="157"/>
    </row>
    <row r="2" spans="1:5" x14ac:dyDescent="0.2">
      <c r="A2" s="150" t="s">
        <v>563</v>
      </c>
      <c r="B2" s="156"/>
      <c r="C2" s="168"/>
      <c r="D2" s="157"/>
      <c r="E2" s="157"/>
    </row>
    <row r="3" spans="1:5" ht="15" customHeight="1" x14ac:dyDescent="0.2">
      <c r="A3" s="266" t="s">
        <v>32</v>
      </c>
      <c r="B3" s="266"/>
      <c r="C3" s="266"/>
      <c r="D3" s="266"/>
      <c r="E3" s="266"/>
    </row>
    <row r="5" spans="1:5" ht="13.5" customHeight="1" x14ac:dyDescent="0.2">
      <c r="A5" s="158" t="s">
        <v>482</v>
      </c>
      <c r="B5" s="152" t="s">
        <v>483</v>
      </c>
      <c r="C5" s="169"/>
      <c r="D5" s="159"/>
      <c r="E5" s="159"/>
    </row>
    <row r="6" spans="1:5" x14ac:dyDescent="0.2">
      <c r="A6" s="150"/>
      <c r="B6" s="151"/>
      <c r="C6" s="168"/>
      <c r="D6" s="157"/>
      <c r="E6" s="157"/>
    </row>
    <row r="7" spans="1:5" s="155" customFormat="1" ht="25.5" x14ac:dyDescent="0.2">
      <c r="A7" s="153" t="s">
        <v>36</v>
      </c>
      <c r="B7" s="153" t="s">
        <v>37</v>
      </c>
      <c r="C7" s="170" t="s">
        <v>38</v>
      </c>
      <c r="D7" s="153" t="s">
        <v>484</v>
      </c>
      <c r="E7" s="153" t="s">
        <v>485</v>
      </c>
    </row>
    <row r="8" spans="1:5" x14ac:dyDescent="0.2">
      <c r="A8" s="160">
        <v>1</v>
      </c>
      <c r="B8" s="153">
        <v>2</v>
      </c>
      <c r="C8" s="171">
        <v>3</v>
      </c>
      <c r="D8" s="160">
        <v>4</v>
      </c>
      <c r="E8" s="160">
        <v>5</v>
      </c>
    </row>
    <row r="9" spans="1:5" x14ac:dyDescent="0.2">
      <c r="A9" s="160"/>
      <c r="B9" s="153" t="s">
        <v>486</v>
      </c>
      <c r="C9" s="171"/>
      <c r="D9" s="160"/>
      <c r="E9" s="160"/>
    </row>
    <row r="10" spans="1:5" ht="25.5" x14ac:dyDescent="0.2">
      <c r="A10" s="174" t="s">
        <v>487</v>
      </c>
      <c r="B10" s="175" t="s">
        <v>488</v>
      </c>
      <c r="C10" s="176" t="s">
        <v>404</v>
      </c>
      <c r="D10" s="181">
        <f>D11+D15</f>
        <v>0</v>
      </c>
      <c r="E10" s="182">
        <f>E11+E15</f>
        <v>0</v>
      </c>
    </row>
    <row r="11" spans="1:5" x14ac:dyDescent="0.2">
      <c r="A11" s="134" t="s">
        <v>489</v>
      </c>
      <c r="B11" s="135" t="s">
        <v>428</v>
      </c>
      <c r="C11" s="177" t="s">
        <v>404</v>
      </c>
      <c r="D11" s="183">
        <f>D12+D13+D14</f>
        <v>0</v>
      </c>
      <c r="E11" s="184">
        <f>E12+E13+E14</f>
        <v>0</v>
      </c>
    </row>
    <row r="12" spans="1:5" x14ac:dyDescent="0.2">
      <c r="A12" s="136" t="s">
        <v>490</v>
      </c>
      <c r="B12" s="86" t="s">
        <v>410</v>
      </c>
      <c r="C12" s="177" t="s">
        <v>404</v>
      </c>
      <c r="D12" s="166"/>
      <c r="E12" s="127"/>
    </row>
    <row r="13" spans="1:5" x14ac:dyDescent="0.2">
      <c r="A13" s="136" t="s">
        <v>491</v>
      </c>
      <c r="B13" s="86" t="s">
        <v>492</v>
      </c>
      <c r="C13" s="177" t="s">
        <v>404</v>
      </c>
      <c r="D13" s="166"/>
      <c r="E13" s="127"/>
    </row>
    <row r="14" spans="1:5" x14ac:dyDescent="0.2">
      <c r="A14" s="136" t="s">
        <v>493</v>
      </c>
      <c r="B14" s="86" t="s">
        <v>414</v>
      </c>
      <c r="C14" s="177" t="s">
        <v>404</v>
      </c>
      <c r="D14" s="166"/>
      <c r="E14" s="127"/>
    </row>
    <row r="15" spans="1:5" x14ac:dyDescent="0.2">
      <c r="A15" s="134" t="s">
        <v>494</v>
      </c>
      <c r="B15" s="135" t="s">
        <v>440</v>
      </c>
      <c r="C15" s="177" t="s">
        <v>404</v>
      </c>
      <c r="D15" s="166"/>
      <c r="E15" s="127"/>
    </row>
    <row r="16" spans="1:5" x14ac:dyDescent="0.2">
      <c r="A16" s="178" t="s">
        <v>495</v>
      </c>
      <c r="B16" s="106" t="s">
        <v>496</v>
      </c>
      <c r="C16" s="179" t="s">
        <v>404</v>
      </c>
      <c r="D16" s="183">
        <f>D17+D18</f>
        <v>0</v>
      </c>
      <c r="E16" s="184">
        <f>E17+E18</f>
        <v>0</v>
      </c>
    </row>
    <row r="17" spans="1:5" x14ac:dyDescent="0.2">
      <c r="A17" s="134" t="s">
        <v>497</v>
      </c>
      <c r="B17" s="135" t="s">
        <v>498</v>
      </c>
      <c r="C17" s="177" t="s">
        <v>404</v>
      </c>
      <c r="D17" s="166"/>
      <c r="E17" s="127"/>
    </row>
    <row r="18" spans="1:5" x14ac:dyDescent="0.2">
      <c r="A18" s="134" t="s">
        <v>499</v>
      </c>
      <c r="B18" s="135" t="s">
        <v>440</v>
      </c>
      <c r="C18" s="177" t="s">
        <v>404</v>
      </c>
      <c r="D18" s="166"/>
      <c r="E18" s="127"/>
    </row>
    <row r="19" spans="1:5" x14ac:dyDescent="0.2">
      <c r="A19" s="178" t="s">
        <v>500</v>
      </c>
      <c r="B19" s="180" t="s">
        <v>501</v>
      </c>
      <c r="C19" s="179" t="s">
        <v>443</v>
      </c>
      <c r="D19" s="183">
        <f>D20+D23</f>
        <v>0</v>
      </c>
      <c r="E19" s="184">
        <f>E20+E23</f>
        <v>0</v>
      </c>
    </row>
    <row r="20" spans="1:5" x14ac:dyDescent="0.2">
      <c r="A20" s="187" t="s">
        <v>502</v>
      </c>
      <c r="B20" s="83" t="s">
        <v>503</v>
      </c>
      <c r="C20" s="179" t="s">
        <v>443</v>
      </c>
      <c r="D20" s="183">
        <f>D21+D22</f>
        <v>0</v>
      </c>
      <c r="E20" s="184">
        <f>E21+E22</f>
        <v>0</v>
      </c>
    </row>
    <row r="21" spans="1:5" x14ac:dyDescent="0.2">
      <c r="A21" s="136" t="s">
        <v>504</v>
      </c>
      <c r="B21" s="86" t="s">
        <v>505</v>
      </c>
      <c r="C21" s="177" t="s">
        <v>443</v>
      </c>
      <c r="D21" s="166"/>
      <c r="E21" s="127"/>
    </row>
    <row r="22" spans="1:5" x14ac:dyDescent="0.2">
      <c r="A22" s="136" t="s">
        <v>506</v>
      </c>
      <c r="B22" s="86" t="s">
        <v>507</v>
      </c>
      <c r="C22" s="177" t="s">
        <v>443</v>
      </c>
      <c r="D22" s="166"/>
      <c r="E22" s="127"/>
    </row>
    <row r="23" spans="1:5" x14ac:dyDescent="0.2">
      <c r="A23" s="187" t="s">
        <v>508</v>
      </c>
      <c r="B23" s="83" t="s">
        <v>509</v>
      </c>
      <c r="C23" s="179" t="s">
        <v>443</v>
      </c>
      <c r="D23" s="183">
        <f>D24+D25</f>
        <v>0</v>
      </c>
      <c r="E23" s="184">
        <f>E24+E25</f>
        <v>0</v>
      </c>
    </row>
    <row r="24" spans="1:5" x14ac:dyDescent="0.2">
      <c r="A24" s="136" t="s">
        <v>510</v>
      </c>
      <c r="B24" s="86" t="s">
        <v>505</v>
      </c>
      <c r="C24" s="177" t="s">
        <v>443</v>
      </c>
      <c r="D24" s="166"/>
      <c r="E24" s="127"/>
    </row>
    <row r="25" spans="1:5" x14ac:dyDescent="0.2">
      <c r="A25" s="136" t="s">
        <v>511</v>
      </c>
      <c r="B25" s="86" t="s">
        <v>507</v>
      </c>
      <c r="C25" s="177" t="s">
        <v>443</v>
      </c>
      <c r="D25" s="166"/>
      <c r="E25" s="127"/>
    </row>
    <row r="26" spans="1:5" x14ac:dyDescent="0.2">
      <c r="A26" s="178" t="s">
        <v>512</v>
      </c>
      <c r="B26" s="180" t="s">
        <v>513</v>
      </c>
      <c r="C26" s="179" t="s">
        <v>253</v>
      </c>
      <c r="D26" s="183">
        <f>D27+D28</f>
        <v>0</v>
      </c>
      <c r="E26" s="184">
        <f>E27+E28</f>
        <v>0</v>
      </c>
    </row>
    <row r="27" spans="1:5" x14ac:dyDescent="0.2">
      <c r="A27" s="134" t="s">
        <v>514</v>
      </c>
      <c r="B27" s="135" t="s">
        <v>515</v>
      </c>
      <c r="C27" s="177" t="s">
        <v>253</v>
      </c>
      <c r="D27" s="166"/>
      <c r="E27" s="127"/>
    </row>
    <row r="28" spans="1:5" ht="16.5" customHeight="1" x14ac:dyDescent="0.2">
      <c r="A28" s="134" t="s">
        <v>516</v>
      </c>
      <c r="B28" s="135" t="s">
        <v>517</v>
      </c>
      <c r="C28" s="177" t="s">
        <v>253</v>
      </c>
      <c r="D28" s="166"/>
      <c r="E28" s="127"/>
    </row>
    <row r="29" spans="1:5" x14ac:dyDescent="0.2">
      <c r="A29" s="164"/>
      <c r="B29" s="165" t="s">
        <v>518</v>
      </c>
      <c r="C29" s="172"/>
      <c r="D29" s="167"/>
      <c r="E29" s="167"/>
    </row>
    <row r="30" spans="1:5" x14ac:dyDescent="0.2">
      <c r="A30" s="185" t="s">
        <v>519</v>
      </c>
      <c r="B30" s="186" t="s">
        <v>394</v>
      </c>
      <c r="C30" s="179" t="s">
        <v>45</v>
      </c>
      <c r="D30" s="184">
        <f>D31+D36</f>
        <v>0</v>
      </c>
      <c r="E30" s="184">
        <f>E31+E36</f>
        <v>0</v>
      </c>
    </row>
    <row r="31" spans="1:5" ht="25.5" x14ac:dyDescent="0.2">
      <c r="A31" s="188" t="s">
        <v>520</v>
      </c>
      <c r="B31" s="113" t="s">
        <v>564</v>
      </c>
      <c r="C31" s="177" t="s">
        <v>45</v>
      </c>
      <c r="D31" s="183">
        <f>D32+D33+D34+D35</f>
        <v>0</v>
      </c>
      <c r="E31" s="184">
        <f>E32+E33+E34+E35</f>
        <v>0</v>
      </c>
    </row>
    <row r="32" spans="1:5" ht="13.5" customHeight="1" x14ac:dyDescent="0.2">
      <c r="A32" s="189" t="s">
        <v>521</v>
      </c>
      <c r="B32" s="85" t="s">
        <v>522</v>
      </c>
      <c r="C32" s="177" t="s">
        <v>45</v>
      </c>
      <c r="D32" s="166"/>
      <c r="E32" s="127"/>
    </row>
    <row r="33" spans="1:5" x14ac:dyDescent="0.2">
      <c r="A33" s="189" t="s">
        <v>523</v>
      </c>
      <c r="B33" s="85" t="s">
        <v>524</v>
      </c>
      <c r="C33" s="177" t="s">
        <v>45</v>
      </c>
      <c r="D33" s="166"/>
      <c r="E33" s="127"/>
    </row>
    <row r="34" spans="1:5" x14ac:dyDescent="0.2">
      <c r="A34" s="189" t="s">
        <v>525</v>
      </c>
      <c r="B34" s="85" t="s">
        <v>526</v>
      </c>
      <c r="C34" s="177" t="s">
        <v>45</v>
      </c>
      <c r="D34" s="166"/>
      <c r="E34" s="127"/>
    </row>
    <row r="35" spans="1:5" ht="25.5" x14ac:dyDescent="0.2">
      <c r="A35" s="189" t="s">
        <v>527</v>
      </c>
      <c r="B35" s="85" t="s">
        <v>528</v>
      </c>
      <c r="C35" s="177" t="s">
        <v>45</v>
      </c>
      <c r="D35" s="166"/>
      <c r="E35" s="127"/>
    </row>
    <row r="36" spans="1:5" ht="25.5" x14ac:dyDescent="0.2">
      <c r="A36" s="188" t="s">
        <v>529</v>
      </c>
      <c r="B36" s="135" t="s">
        <v>530</v>
      </c>
      <c r="C36" s="177" t="s">
        <v>45</v>
      </c>
      <c r="D36" s="166"/>
      <c r="E36" s="127"/>
    </row>
    <row r="37" spans="1:5" x14ac:dyDescent="0.2">
      <c r="A37" s="161"/>
      <c r="B37" s="154"/>
      <c r="D37" s="162"/>
      <c r="E37" s="162"/>
    </row>
    <row r="38" spans="1:5" x14ac:dyDescent="0.2">
      <c r="A38" s="160"/>
      <c r="B38" s="263" t="s">
        <v>40</v>
      </c>
      <c r="C38" s="264"/>
      <c r="D38" s="264"/>
      <c r="E38" s="265"/>
    </row>
    <row r="39" spans="1:5" x14ac:dyDescent="0.2">
      <c r="A39" s="163"/>
      <c r="B39" s="260"/>
      <c r="C39" s="261"/>
      <c r="D39" s="261"/>
      <c r="E39" s="262"/>
    </row>
    <row r="40" spans="1:5" x14ac:dyDescent="0.2">
      <c r="A40" s="163"/>
      <c r="B40" s="260"/>
      <c r="C40" s="261"/>
      <c r="D40" s="261"/>
      <c r="E40" s="262"/>
    </row>
    <row r="41" spans="1:5" x14ac:dyDescent="0.2">
      <c r="A41" s="163"/>
      <c r="B41" s="260"/>
      <c r="C41" s="261"/>
      <c r="D41" s="261"/>
      <c r="E41" s="262"/>
    </row>
    <row r="42" spans="1:5" x14ac:dyDescent="0.2">
      <c r="A42" s="163"/>
      <c r="B42" s="260"/>
      <c r="C42" s="261"/>
      <c r="D42" s="261"/>
      <c r="E42" s="262"/>
    </row>
    <row r="43" spans="1:5" x14ac:dyDescent="0.2">
      <c r="A43" s="163"/>
      <c r="B43" s="260"/>
      <c r="C43" s="261"/>
      <c r="D43" s="261"/>
      <c r="E43" s="262"/>
    </row>
    <row r="44" spans="1:5" x14ac:dyDescent="0.2">
      <c r="A44" s="161"/>
      <c r="D44" s="162"/>
      <c r="E44" s="162"/>
    </row>
  </sheetData>
  <sheetProtection algorithmName="SHA-512" hashValue="+TaQaxSjSr8PIvewOcnG6Nf27PJqj+9IYYsetmh46k0/lzjXVHI+Fy3JQcrU7LWQJucqUieWFK0ito9yu8r9kA==" saltValue="qoYEi3TWnRwGRZqyU4pFWQ==" spinCount="100000" sheet="1" objects="1" scenarios="1"/>
  <mergeCells count="7">
    <mergeCell ref="B42:E42"/>
    <mergeCell ref="B43:E43"/>
    <mergeCell ref="B38:E38"/>
    <mergeCell ref="A3:E3"/>
    <mergeCell ref="B39:E39"/>
    <mergeCell ref="B40:E40"/>
    <mergeCell ref="B41:E41"/>
  </mergeCells>
  <conditionalFormatting sqref="D12">
    <cfRule type="cellIs" dxfId="16" priority="18" operator="greaterThan">
      <formula>$E$12</formula>
    </cfRule>
  </conditionalFormatting>
  <conditionalFormatting sqref="D13">
    <cfRule type="cellIs" dxfId="15" priority="17" operator="greaterThan">
      <formula>$E$13</formula>
    </cfRule>
  </conditionalFormatting>
  <conditionalFormatting sqref="D14">
    <cfRule type="cellIs" dxfId="14" priority="16" operator="greaterThan">
      <formula>$E$14</formula>
    </cfRule>
  </conditionalFormatting>
  <conditionalFormatting sqref="D15">
    <cfRule type="cellIs" dxfId="13" priority="15" operator="greaterThan">
      <formula>$E$15</formula>
    </cfRule>
  </conditionalFormatting>
  <conditionalFormatting sqref="D17">
    <cfRule type="cellIs" dxfId="12" priority="14" operator="greaterThan">
      <formula>$E$17</formula>
    </cfRule>
  </conditionalFormatting>
  <conditionalFormatting sqref="D18">
    <cfRule type="cellIs" dxfId="11" priority="13" operator="greaterThan">
      <formula>$E$18</formula>
    </cfRule>
  </conditionalFormatting>
  <conditionalFormatting sqref="D21">
    <cfRule type="cellIs" dxfId="10" priority="11" operator="greaterThan">
      <formula>$E$21</formula>
    </cfRule>
  </conditionalFormatting>
  <conditionalFormatting sqref="D22">
    <cfRule type="cellIs" dxfId="9" priority="10" operator="greaterThan">
      <formula>$E$22</formula>
    </cfRule>
  </conditionalFormatting>
  <conditionalFormatting sqref="D24">
    <cfRule type="cellIs" dxfId="8" priority="9" operator="greaterThan">
      <formula>$E$24</formula>
    </cfRule>
  </conditionalFormatting>
  <conditionalFormatting sqref="D25">
    <cfRule type="cellIs" dxfId="7" priority="8" operator="greaterThan">
      <formula>$E$25</formula>
    </cfRule>
  </conditionalFormatting>
  <conditionalFormatting sqref="D27">
    <cfRule type="cellIs" dxfId="6" priority="7" operator="greaterThan">
      <formula>$E$27</formula>
    </cfRule>
  </conditionalFormatting>
  <conditionalFormatting sqref="D28">
    <cfRule type="cellIs" dxfId="5" priority="6" operator="greaterThan">
      <formula>$E$28</formula>
    </cfRule>
  </conditionalFormatting>
  <conditionalFormatting sqref="D32">
    <cfRule type="cellIs" dxfId="4" priority="5" operator="greaterThan">
      <formula>$E$32</formula>
    </cfRule>
  </conditionalFormatting>
  <conditionalFormatting sqref="D33">
    <cfRule type="cellIs" dxfId="3" priority="4" operator="greaterThan">
      <formula>$E$33</formula>
    </cfRule>
  </conditionalFormatting>
  <conditionalFormatting sqref="D34">
    <cfRule type="cellIs" dxfId="2" priority="3" operator="greaterThan">
      <formula>$E$34</formula>
    </cfRule>
  </conditionalFormatting>
  <conditionalFormatting sqref="D35">
    <cfRule type="cellIs" dxfId="1" priority="2" operator="greaterThan">
      <formula>$E$35</formula>
    </cfRule>
  </conditionalFormatting>
  <conditionalFormatting sqref="D36">
    <cfRule type="cellIs" dxfId="0" priority="1" operator="greaterThan">
      <formula>$E$36</formula>
    </cfRule>
  </conditionalFormatting>
  <pageMargins left="0.23622047244094491" right="0.23622047244094491" top="0" bottom="0.74803149606299213" header="0.31496062992125984" footer="0.31496062992125984"/>
  <pageSetup paperSize="9" orientation="portrait" verticalDpi="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03732-68E6-4FDB-A9BF-2F5EF826C392}">
  <sheetPr>
    <tabColor rgb="FFC5DDF1"/>
  </sheetPr>
  <dimension ref="A1:D21"/>
  <sheetViews>
    <sheetView zoomScale="110" zoomScaleNormal="110" workbookViewId="0">
      <selection sqref="A1:B1"/>
    </sheetView>
  </sheetViews>
  <sheetFormatPr defaultRowHeight="12.75" x14ac:dyDescent="0.2"/>
  <cols>
    <col min="1" max="1" width="9.140625" style="1"/>
    <col min="2" max="2" width="50.140625" style="1" customWidth="1"/>
    <col min="3" max="4" width="20" style="1" customWidth="1"/>
    <col min="5" max="16384" width="9.140625" style="1"/>
  </cols>
  <sheetData>
    <row r="1" spans="1:4" x14ac:dyDescent="0.2">
      <c r="A1" s="267" t="s">
        <v>0</v>
      </c>
      <c r="B1" s="267"/>
      <c r="C1" s="151"/>
      <c r="D1" s="151"/>
    </row>
    <row r="2" spans="1:4" x14ac:dyDescent="0.2">
      <c r="A2" s="267" t="s">
        <v>33</v>
      </c>
      <c r="B2" s="267"/>
      <c r="C2" s="151"/>
      <c r="D2" s="151"/>
    </row>
    <row r="3" spans="1:4" x14ac:dyDescent="0.2">
      <c r="A3" s="268" t="s">
        <v>34</v>
      </c>
      <c r="B3" s="268"/>
      <c r="C3" s="268"/>
      <c r="D3" s="268"/>
    </row>
    <row r="5" spans="1:4" x14ac:dyDescent="0.2">
      <c r="A5" s="194" t="s">
        <v>531</v>
      </c>
      <c r="B5" s="153" t="s">
        <v>37</v>
      </c>
      <c r="C5" s="195" t="s">
        <v>532</v>
      </c>
      <c r="D5" s="196" t="s">
        <v>40</v>
      </c>
    </row>
    <row r="6" spans="1:4" x14ac:dyDescent="0.2">
      <c r="A6" s="194" t="s">
        <v>41</v>
      </c>
      <c r="B6" s="153">
        <v>2</v>
      </c>
      <c r="C6" s="195">
        <v>3</v>
      </c>
      <c r="D6" s="197">
        <v>4</v>
      </c>
    </row>
    <row r="7" spans="1:4" x14ac:dyDescent="0.2">
      <c r="A7" s="198"/>
      <c r="B7" s="199" t="s">
        <v>533</v>
      </c>
      <c r="C7" s="198"/>
      <c r="D7" s="198"/>
    </row>
    <row r="8" spans="1:4" x14ac:dyDescent="0.2">
      <c r="A8" s="201" t="s">
        <v>534</v>
      </c>
      <c r="B8" s="202" t="s">
        <v>535</v>
      </c>
      <c r="C8" s="203"/>
      <c r="D8" s="192"/>
    </row>
    <row r="9" spans="1:4" x14ac:dyDescent="0.2">
      <c r="A9" s="201" t="s">
        <v>536</v>
      </c>
      <c r="B9" s="202" t="s">
        <v>537</v>
      </c>
      <c r="C9" s="203"/>
      <c r="D9" s="192"/>
    </row>
    <row r="10" spans="1:4" x14ac:dyDescent="0.2">
      <c r="A10" s="201" t="s">
        <v>538</v>
      </c>
      <c r="B10" s="202" t="s">
        <v>539</v>
      </c>
      <c r="C10" s="203"/>
      <c r="D10" s="192"/>
    </row>
    <row r="11" spans="1:4" x14ac:dyDescent="0.2">
      <c r="A11" s="201" t="s">
        <v>540</v>
      </c>
      <c r="B11" s="202" t="s">
        <v>541</v>
      </c>
      <c r="C11" s="203"/>
      <c r="D11" s="192"/>
    </row>
    <row r="12" spans="1:4" x14ac:dyDescent="0.2">
      <c r="A12" s="200"/>
      <c r="B12" s="199" t="s">
        <v>542</v>
      </c>
      <c r="C12" s="204"/>
      <c r="D12" s="198"/>
    </row>
    <row r="13" spans="1:4" x14ac:dyDescent="0.2">
      <c r="A13" s="201" t="s">
        <v>543</v>
      </c>
      <c r="B13" s="202" t="s">
        <v>544</v>
      </c>
      <c r="C13" s="203"/>
      <c r="D13" s="193"/>
    </row>
    <row r="14" spans="1:4" x14ac:dyDescent="0.2">
      <c r="A14" s="201" t="s">
        <v>545</v>
      </c>
      <c r="B14" s="202" t="s">
        <v>546</v>
      </c>
      <c r="C14" s="203"/>
      <c r="D14" s="193"/>
    </row>
    <row r="15" spans="1:4" x14ac:dyDescent="0.2">
      <c r="A15" s="201" t="s">
        <v>547</v>
      </c>
      <c r="B15" s="202" t="s">
        <v>548</v>
      </c>
      <c r="C15" s="203"/>
      <c r="D15" s="193"/>
    </row>
    <row r="16" spans="1:4" x14ac:dyDescent="0.2">
      <c r="A16" s="134" t="s">
        <v>549</v>
      </c>
      <c r="B16" s="205" t="s">
        <v>565</v>
      </c>
      <c r="C16" s="203"/>
      <c r="D16" s="193"/>
    </row>
    <row r="17" spans="1:4" ht="25.5" x14ac:dyDescent="0.2">
      <c r="A17" s="201" t="s">
        <v>550</v>
      </c>
      <c r="B17" s="202" t="s">
        <v>551</v>
      </c>
      <c r="C17" s="203"/>
      <c r="D17" s="193"/>
    </row>
    <row r="18" spans="1:4" ht="25.5" x14ac:dyDescent="0.2">
      <c r="A18" s="201" t="s">
        <v>552</v>
      </c>
      <c r="B18" s="202" t="s">
        <v>553</v>
      </c>
      <c r="C18" s="203"/>
      <c r="D18" s="193"/>
    </row>
    <row r="19" spans="1:4" x14ac:dyDescent="0.2">
      <c r="A19" s="206" t="s">
        <v>554</v>
      </c>
      <c r="B19" s="205" t="s">
        <v>555</v>
      </c>
      <c r="C19" s="203"/>
      <c r="D19" s="193"/>
    </row>
    <row r="20" spans="1:4" ht="25.5" x14ac:dyDescent="0.2">
      <c r="A20" s="206" t="s">
        <v>556</v>
      </c>
      <c r="B20" s="205" t="s">
        <v>557</v>
      </c>
      <c r="C20" s="203"/>
      <c r="D20" s="193"/>
    </row>
    <row r="21" spans="1:4" ht="25.5" x14ac:dyDescent="0.2">
      <c r="A21" s="206" t="s">
        <v>558</v>
      </c>
      <c r="B21" s="205" t="s">
        <v>559</v>
      </c>
      <c r="C21" s="203"/>
      <c r="D21" s="193"/>
    </row>
  </sheetData>
  <sheetProtection algorithmName="SHA-512" hashValue="PX1ZtbcvNIDsHUNcKq2uVA2sLF52wkJ9PcTbJfVcan2NzkR4LJ+c/VTqz03j4WVdChV/SlfHuThARSQ4RFzGkA==" saltValue="pCDCRCuFeedOGntBfvt1cA==" spinCount="100000" sheet="1" objects="1" scenarios="1"/>
  <mergeCells count="3">
    <mergeCell ref="A1:B1"/>
    <mergeCell ref="A2:B2"/>
    <mergeCell ref="A3:D3"/>
  </mergeCells>
  <pageMargins left="0.23622047244094491" right="0.23622047244094491" top="0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CUPRINS</vt:lpstr>
      <vt:lpstr>CE2_Nr.0</vt:lpstr>
      <vt:lpstr>CE2_Nr.1</vt:lpstr>
      <vt:lpstr>CE2_Nr.2</vt:lpstr>
      <vt:lpstr>CE2_Nr.3</vt:lpstr>
      <vt:lpstr>CE2_Nr.4</vt:lpstr>
      <vt:lpstr>CE2_Nr.5_1</vt:lpstr>
      <vt:lpstr>CE2_Nr.5_2</vt:lpstr>
      <vt:lpstr>CE2_Nr.6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LISNIC</dc:creator>
  <cp:lastModifiedBy>DIANA LISNIC</cp:lastModifiedBy>
  <cp:lastPrinted>2025-02-28T11:23:30Z</cp:lastPrinted>
  <dcterms:created xsi:type="dcterms:W3CDTF">2025-02-26T12:19:24Z</dcterms:created>
  <dcterms:modified xsi:type="dcterms:W3CDTF">2025-05-13T06:59:29Z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